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270" windowHeight="6990"/>
  </bookViews>
  <sheets>
    <sheet name="Hlavní rozpočet" sheetId="1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D118" i="1"/>
  <c r="D97"/>
  <c r="D105"/>
  <c r="D54" l="1"/>
  <c r="D104"/>
  <c r="D41"/>
  <c r="D40"/>
  <c r="D101"/>
  <c r="D178"/>
  <c r="D146"/>
  <c r="D139"/>
  <c r="D138"/>
  <c r="D134"/>
  <c r="D128"/>
  <c r="D115" l="1"/>
  <c r="D73"/>
  <c r="D71"/>
  <c r="D69" l="1"/>
  <c r="D100" l="1"/>
  <c r="D174" l="1"/>
  <c r="D175"/>
  <c r="D75"/>
  <c r="D176"/>
  <c r="D107"/>
  <c r="D61" l="1"/>
  <c r="D63" s="1"/>
  <c r="D66" s="1"/>
  <c r="D56"/>
  <c r="D120" l="1"/>
</calcChain>
</file>

<file path=xl/sharedStrings.xml><?xml version="1.0" encoding="utf-8"?>
<sst xmlns="http://schemas.openxmlformats.org/spreadsheetml/2006/main" count="387" uniqueCount="209">
  <si>
    <t>(Kč)</t>
  </si>
  <si>
    <t>Revize</t>
  </si>
  <si>
    <t>Měrná</t>
  </si>
  <si>
    <t>jednotka</t>
  </si>
  <si>
    <t>ks</t>
  </si>
  <si>
    <t>Cena za</t>
  </si>
  <si>
    <t>jednotku</t>
  </si>
  <si>
    <t>Celkem</t>
  </si>
  <si>
    <t>m</t>
  </si>
  <si>
    <t>hod</t>
  </si>
  <si>
    <t>Ks</t>
  </si>
  <si>
    <t>(Kč )</t>
  </si>
  <si>
    <t>Položka</t>
  </si>
  <si>
    <t>CELKEM BEZ DPH (Kč):</t>
  </si>
  <si>
    <t>Drát AlMgSi8 (0,135kg/m)</t>
  </si>
  <si>
    <t>Ocelový drát pozinkovaný FeZn d=10mm (0,62kg/m)</t>
  </si>
  <si>
    <t>Štítek pro označení svodu</t>
  </si>
  <si>
    <t>Montáž FeZn 30x4mm volně</t>
  </si>
  <si>
    <t>Montáž jednofázových zásuvek</t>
  </si>
  <si>
    <t>Dvojité zapojení zásuvek</t>
  </si>
  <si>
    <t>Svítidla s montáží celkem:</t>
  </si>
  <si>
    <t>Rozváděče</t>
  </si>
  <si>
    <t>Rozváděče s montáží celkem</t>
  </si>
  <si>
    <t>Revize, demontáže, stavební přípomoci, další činnosti</t>
  </si>
  <si>
    <t>Revize, demontáže, stavební přípomoci, další činnosti celkem:</t>
  </si>
  <si>
    <t>Hlavní  a doplňující pospojování</t>
  </si>
  <si>
    <t xml:space="preserve"> </t>
  </si>
  <si>
    <t>Montáž vícepólových spínačů</t>
  </si>
  <si>
    <t>Poř.</t>
  </si>
  <si>
    <t>č.</t>
  </si>
  <si>
    <t>Kabel CYKY-J 3x2,5</t>
  </si>
  <si>
    <t>Montáž vodiče pro pospojování</t>
  </si>
  <si>
    <t>Hlavní  a doplňující pospojování celkem</t>
  </si>
  <si>
    <t>Ocelový pásek pozinkovaný FeZn 30X4mm (1kg/m)</t>
  </si>
  <si>
    <t xml:space="preserve">ks </t>
  </si>
  <si>
    <t>Svorka SJ1 - pozinkovaná ocel</t>
  </si>
  <si>
    <t>Svorka univerzální SU - pozinkovaná ocel</t>
  </si>
  <si>
    <t>Svorka páska-drát SR3b - pozinkovaná ocel</t>
  </si>
  <si>
    <t>Montáž AlMgSi8 a AlMgSi8/11 PVC pevně</t>
  </si>
  <si>
    <t>Montáž jímací tyče</t>
  </si>
  <si>
    <t>Manžeta proti stékání dešťové vody po svodu</t>
  </si>
  <si>
    <t>Kabel CYKY-J 3x1,5</t>
  </si>
  <si>
    <t>Montáž spínačů a tlačítek</t>
  </si>
  <si>
    <t>Montáž uzemňovacích svorek</t>
  </si>
  <si>
    <t>Montáž sdělovacích vodičů pevně</t>
  </si>
  <si>
    <t>Kabel CYKY-O 3x1,5</t>
  </si>
  <si>
    <t>Krabice rozvodná kompletní (krabice+víčko+svorkovnice)</t>
  </si>
  <si>
    <t xml:space="preserve">Krabice rozvodná IP44 kompletní </t>
  </si>
  <si>
    <t>Kabel CYKY-J 5x1,5</t>
  </si>
  <si>
    <t>Vodič CY 2,5zž</t>
  </si>
  <si>
    <t>Stavební přípomoci - kapsy pro krabice, drážky ve zdivu, prostupy</t>
  </si>
  <si>
    <t>Svorka páska-páska SR2b - pozinkovaná ocel</t>
  </si>
  <si>
    <t>Montáž doběhového relé v krabici</t>
  </si>
  <si>
    <t>Koordinace s ostatními profesemi (ZT, ÚT, stavební část)</t>
  </si>
  <si>
    <t>Svorka SOb pro přichycení žlabu</t>
  </si>
  <si>
    <t>Svorka zkušební SZa</t>
  </si>
  <si>
    <t>Ochranný úhelník FeZn l=1,7m</t>
  </si>
  <si>
    <t>Montáž ochranného úhelníku</t>
  </si>
  <si>
    <t>Montáž FeZn d=10mm volně</t>
  </si>
  <si>
    <t>A - specifikace dle legendy v příloze</t>
  </si>
  <si>
    <t>B - specifikace dle legendy v příloze</t>
  </si>
  <si>
    <t>C - specifikace dle legendy v příloze</t>
  </si>
  <si>
    <t>D - specifikace dle legendy v příloze</t>
  </si>
  <si>
    <t>E - specifikace dle legendy v příloze</t>
  </si>
  <si>
    <t>F - specifikace dle legendy v příloze</t>
  </si>
  <si>
    <t>Montáž rozvodných krabic</t>
  </si>
  <si>
    <t>Doběhové relé do krabice - 230V/10A</t>
  </si>
  <si>
    <t>Montáž venkovního čidla ÚT</t>
  </si>
  <si>
    <t>Demontáž stávajících rozvodů</t>
  </si>
  <si>
    <t>Kabel CYKY-O 2x1,5</t>
  </si>
  <si>
    <t>Montáž kabelů - volné uložení (v zemi)</t>
  </si>
  <si>
    <t>Přístroje (spínače, zásuvky, relé), krabice a další</t>
  </si>
  <si>
    <t>Přístroje (spínače, zásuvky, relé), krabice a další s montáží celkem</t>
  </si>
  <si>
    <t>Připojení odtahových ventilátorů</t>
  </si>
  <si>
    <t>Kabel CYKY-J 5x4</t>
  </si>
  <si>
    <t>Vodič CY 16zž</t>
  </si>
  <si>
    <t>Montáž přístrojových krabic a desek do zateplení</t>
  </si>
  <si>
    <t>Svítidla (montáž)</t>
  </si>
  <si>
    <t>Zemní práce</t>
  </si>
  <si>
    <t>Zemní práce celkem:</t>
  </si>
  <si>
    <t>Montáž chráničky volně</t>
  </si>
  <si>
    <r>
      <t xml:space="preserve">Elektroměrový rozváděč </t>
    </r>
    <r>
      <rPr>
        <b/>
        <sz val="12"/>
        <color theme="1"/>
        <rFont val="Calibri"/>
        <family val="2"/>
        <charset val="238"/>
        <scheme val="minor"/>
      </rPr>
      <t>ER1</t>
    </r>
    <r>
      <rPr>
        <sz val="12"/>
        <color theme="1"/>
        <rFont val="Calibri"/>
        <family val="2"/>
        <charset val="238"/>
        <scheme val="minor"/>
      </rPr>
      <t>, In=100A, IP43/20, 5x trojfáz. elektroměr + jistič 25A/3/B, rozměry v=1760, š=480, hl=200mm (výklenek 250mm)</t>
    </r>
  </si>
  <si>
    <r>
      <t xml:space="preserve">Elektroměrový rozváděč </t>
    </r>
    <r>
      <rPr>
        <b/>
        <sz val="12"/>
        <color theme="1"/>
        <rFont val="Calibri"/>
        <family val="2"/>
        <charset val="238"/>
        <scheme val="minor"/>
      </rPr>
      <t>ER2</t>
    </r>
    <r>
      <rPr>
        <sz val="12"/>
        <color theme="1"/>
        <rFont val="Calibri"/>
        <family val="2"/>
        <charset val="238"/>
        <scheme val="minor"/>
      </rPr>
      <t>, In=100A, IP43/20, 4x trojfáz. elektroměr + jistič 25A/3/B, rozměry v=1360, š=480, hl=200mm (výklenek 250mm)</t>
    </r>
  </si>
  <si>
    <r>
      <t xml:space="preserve">Rozváděč </t>
    </r>
    <r>
      <rPr>
        <b/>
        <sz val="12"/>
        <color theme="1"/>
        <rFont val="Calibri"/>
        <family val="2"/>
        <charset val="238"/>
        <scheme val="minor"/>
      </rPr>
      <t>R-SPOL1</t>
    </r>
    <r>
      <rPr>
        <sz val="12"/>
        <color theme="1"/>
        <rFont val="Calibri"/>
        <family val="2"/>
        <charset val="238"/>
        <scheme val="minor"/>
      </rPr>
      <t xml:space="preserve"> - rozměry a náplň dle výkresové dokumentace</t>
    </r>
  </si>
  <si>
    <r>
      <t xml:space="preserve">Rozváděč </t>
    </r>
    <r>
      <rPr>
        <b/>
        <sz val="12"/>
        <color theme="1"/>
        <rFont val="Calibri"/>
        <family val="2"/>
        <charset val="238"/>
        <scheme val="minor"/>
      </rPr>
      <t>R-SPOL2</t>
    </r>
    <r>
      <rPr>
        <sz val="12"/>
        <color theme="1"/>
        <rFont val="Calibri"/>
        <family val="2"/>
        <charset val="238"/>
        <scheme val="minor"/>
      </rPr>
      <t xml:space="preserve"> - rozměry a náplň dle výkresové dokumentace</t>
    </r>
  </si>
  <si>
    <r>
      <t xml:space="preserve">Rozváděč </t>
    </r>
    <r>
      <rPr>
        <b/>
        <sz val="12"/>
        <color theme="1"/>
        <rFont val="Calibri"/>
        <family val="2"/>
        <charset val="238"/>
        <scheme val="minor"/>
      </rPr>
      <t>R-CP</t>
    </r>
    <r>
      <rPr>
        <sz val="12"/>
        <color theme="1"/>
        <rFont val="Calibri"/>
        <family val="2"/>
        <charset val="238"/>
        <scheme val="minor"/>
      </rPr>
      <t xml:space="preserve"> - rozměry a náplň dle výkresové dokumentace</t>
    </r>
  </si>
  <si>
    <r>
      <t xml:space="preserve">Rozváděč </t>
    </r>
    <r>
      <rPr>
        <b/>
        <sz val="12"/>
        <color theme="1"/>
        <rFont val="Calibri"/>
        <family val="2"/>
        <charset val="238"/>
        <scheme val="minor"/>
      </rPr>
      <t xml:space="preserve">RB </t>
    </r>
    <r>
      <rPr>
        <sz val="12"/>
        <color theme="1"/>
        <rFont val="Calibri"/>
        <family val="2"/>
        <charset val="238"/>
        <scheme val="minor"/>
      </rPr>
      <t>- rozměry a náplň dle výkresové dokumentace</t>
    </r>
  </si>
  <si>
    <t>H1 - specifikace dle legendy v příloze</t>
  </si>
  <si>
    <t>H2 - specifikace dle legendy v příloze</t>
  </si>
  <si>
    <t>H3 - specifikace dle legendy v příloze</t>
  </si>
  <si>
    <t>CH - specifikace dle legendy v příloze</t>
  </si>
  <si>
    <t>J - specifikace dle legendy v příloze</t>
  </si>
  <si>
    <t>L - specifikace dle legendy v příloze</t>
  </si>
  <si>
    <t>M1 - specifikace dle legendy v příloze</t>
  </si>
  <si>
    <t>M2 - specifikace dle legendy v příloze</t>
  </si>
  <si>
    <t>N1 - nouzové - specifikace dle legendy v příloze</t>
  </si>
  <si>
    <t>G - s pohyb. čidlem - specifikace dle legendy v příloze</t>
  </si>
  <si>
    <t>K - s pohyb. čidlem a nouz. modulem specifikace dle legendy v příloze</t>
  </si>
  <si>
    <t>N2 - nouzové - specifikace dle legendy v příloze</t>
  </si>
  <si>
    <t>N3 - nouzové - specifikace dle legendy v příloze</t>
  </si>
  <si>
    <t>N4 - nouzové - specifikace dle legendy v příloze</t>
  </si>
  <si>
    <t>P - venkovní sloupkové - specifikace dle legendy v příloze</t>
  </si>
  <si>
    <t>Montáž rozváděčů ER1, ER2, R-SPOL1</t>
  </si>
  <si>
    <t>Montáž rozváděčů R-SPOL2, RB, R-CP</t>
  </si>
  <si>
    <t>Spínač jednopólový 230V/10A IP20 kompletní - bílý</t>
  </si>
  <si>
    <t>Spínač sériový 230V/10A IP20 kompletní - bílý</t>
  </si>
  <si>
    <t>Přepínač střídavý 230V/10A IP20 kompletní - bílý</t>
  </si>
  <si>
    <t>Tlačítko 230V/10A IP20 kompletní - bílé</t>
  </si>
  <si>
    <t>Zásuvka 230V/16A IP20 kompletní - bílá</t>
  </si>
  <si>
    <t>Dvojzásuvka 230V/16A IP20 kompletní - bílá</t>
  </si>
  <si>
    <t>Dvojzásuvka 230V/16A IP20 s přepěť. ochranou kompletní - bílá</t>
  </si>
  <si>
    <t>Zásuvka 230V/16A IP44 zapuštěná kompletní - bílá</t>
  </si>
  <si>
    <t>Připojení servopohonů klapek v podkroví</t>
  </si>
  <si>
    <t>Spínač jednopólový 230V/10A IP44 zapuštěný kompletní - bílý</t>
  </si>
  <si>
    <t>Přepínač střídavý 230V/10A IP44 zapuštěný kompletní - bílý</t>
  </si>
  <si>
    <t>Přepínač křížový 230V/10A IP44 zapuštěný kompletní - bílý</t>
  </si>
  <si>
    <t>Montáž pohybového čidla</t>
  </si>
  <si>
    <t>Pohybové čidlo stropní - 230V/10A - spínací člen spínací relé</t>
  </si>
  <si>
    <t>Autonomní detektor kouře stropní - životnost napájecího zdroje 10let</t>
  </si>
  <si>
    <t>Montáž detektoru kouře</t>
  </si>
  <si>
    <t>Kabel CYKY-J 4x10</t>
  </si>
  <si>
    <t>Kabel CYKY-J 5x6</t>
  </si>
  <si>
    <t>Kabel JYTY-O 2x1</t>
  </si>
  <si>
    <t>Vodič CY 10zž</t>
  </si>
  <si>
    <t>Vodič CY 25zž</t>
  </si>
  <si>
    <t>Svorka uzemňovací (na potrubí, konstrukci) včetně pásku Cu</t>
  </si>
  <si>
    <t>Krabice přístrojová univerzální KU1901</t>
  </si>
  <si>
    <t>Rozvody domácího telefonu a trubkování pro datové a TV rozvody</t>
  </si>
  <si>
    <t>Montáž přístrojových krabic</t>
  </si>
  <si>
    <t>Krabice odbočná KU1902</t>
  </si>
  <si>
    <t>Krabice odbočná KO97</t>
  </si>
  <si>
    <t>Krabice odbočná KO125</t>
  </si>
  <si>
    <t>Rozvody dom. telefonu a trubkování pro dat. a TV rozvody celkem</t>
  </si>
  <si>
    <t>Montáž instalační trubky pevně</t>
  </si>
  <si>
    <t>Přístroj domácího telefonu</t>
  </si>
  <si>
    <t>Vodič UTP Cat5 s PVC pláštěm</t>
  </si>
  <si>
    <t>Vodič J-Y(st)Y 2x2x0,8</t>
  </si>
  <si>
    <t>Vodič J-Y(st)Y 4x2x0,8</t>
  </si>
  <si>
    <t>Montáž sdělovacích vodičů - v trubkách</t>
  </si>
  <si>
    <t>Montáž sdělovacích vodičů - pevně</t>
  </si>
  <si>
    <t>Protahovací vodič CY1,5</t>
  </si>
  <si>
    <t>Montáž protahovacího vodiče</t>
  </si>
  <si>
    <t>Tlačítkové tablo pod omítku se stříškou v nerezovém provedení - modul vrátného + 2 x tlačítkový modul se 4-mi podsvětlenými tlačítky se jmenovkami</t>
  </si>
  <si>
    <t>Střídavý el. zámek</t>
  </si>
  <si>
    <t>Montáž kompletu domácího telefonu včetně oživení (připojení SN v R-SPOL1, propojení v krabicích, zapojení DT, tlačítkových tabel a elektrického zámku)</t>
  </si>
  <si>
    <t>Chránička dvojplášťová ohebná Dn=40/32mm</t>
  </si>
  <si>
    <t>Ekvipotenciální svorkovnice (standard EPS2) v KO125</t>
  </si>
  <si>
    <t>Montáž ekvipotenciální svorkovnice</t>
  </si>
  <si>
    <t>Kabel CYKY-J 4x25</t>
  </si>
  <si>
    <t>Chránička dvojplášťová ohebná Dn=90/75mm</t>
  </si>
  <si>
    <t>Montáž chráničky pevně</t>
  </si>
  <si>
    <t>Tlačítko 230V/10A IP20 s orientační doutnavkou kompletní - bílé</t>
  </si>
  <si>
    <t>Montážní deska do zateplení - pod tlačítková tabla a svítidlo</t>
  </si>
  <si>
    <t>Jímací tyč JR2,5AlMgSi</t>
  </si>
  <si>
    <t>Držák jímací tyče na krov DJ4h</t>
  </si>
  <si>
    <t>Držák jímací tyče na krov DJ4d</t>
  </si>
  <si>
    <t>Držák ochranného úhelníku do zdiva</t>
  </si>
  <si>
    <t>Hmoždinka do zateplení</t>
  </si>
  <si>
    <t>Podpěra PV21c na ploché střechy</t>
  </si>
  <si>
    <t>Podpěra vedení do zdiva PV1p-30 - plastová</t>
  </si>
  <si>
    <t>Podpěra vedení na hřebenáče - PV15a - pozink. ocel</t>
  </si>
  <si>
    <t>Podpěra vedení pod tašky - PV11c - pozink. ocel</t>
  </si>
  <si>
    <t>Montáž svorek SU, SR, SO (u svorek SR včetně ochrany proti korozi)</t>
  </si>
  <si>
    <t xml:space="preserve">Hromosvod, uzemnění a anténní stožár </t>
  </si>
  <si>
    <t>Hromosvod, uzemnění a anténní stožár celkem</t>
  </si>
  <si>
    <t>Pomocný  materiál (podložky, hmoždinky, apod.)</t>
  </si>
  <si>
    <t>Anténnní stožár ocelový pozinkovaný 4m, d=48mm</t>
  </si>
  <si>
    <t>Držák anténního stožáru ke krovu</t>
  </si>
  <si>
    <t>Spojovací materiál</t>
  </si>
  <si>
    <t>Stožárová taška</t>
  </si>
  <si>
    <t>Stožárová manžeta</t>
  </si>
  <si>
    <t>Montáž anténního stožáru</t>
  </si>
  <si>
    <t>Svorka pro připojení ant. stožáru - ST5</t>
  </si>
  <si>
    <t>Fotosenzor soumrakového spínače v R-SPOL1 včetně držáku</t>
  </si>
  <si>
    <t>Montáž fotosenzoru soumrakového spínače</t>
  </si>
  <si>
    <t>Vytýčení trasy</t>
  </si>
  <si>
    <t>Výkop rýhy 35x70cm, zemina tř. 3</t>
  </si>
  <si>
    <t>Výkop rýhy 50x110cm, zemina tř. 3</t>
  </si>
  <si>
    <t>Výstražná fólie</t>
  </si>
  <si>
    <t>Kabelové lože pískové tl.10cm do š. 65cm bez zakrytí</t>
  </si>
  <si>
    <t>Zához rýhy 35x60cm,zemina tř. 3</t>
  </si>
  <si>
    <t>Zához rýhy 50x100cm,zemina tř. 3</t>
  </si>
  <si>
    <t>Zához rýhy 35x70cm,zemina tř. 3</t>
  </si>
  <si>
    <t>Výkop jámy pro základ venkovního svítidla - zemina třídy 3 - 0,13m3</t>
  </si>
  <si>
    <t>Základ do rostlé zeminy pro kotvu svítidla - zemina tř. 3 - 0,12m3</t>
  </si>
  <si>
    <t>Provizorní úprava terénu</t>
  </si>
  <si>
    <t>m2</t>
  </si>
  <si>
    <t>Odvoz zeminy - naložení, rozhoz, úprava povrchu</t>
  </si>
  <si>
    <t>m3</t>
  </si>
  <si>
    <t>Instalační vodiče (vč. nosného materiálu, prořezu a ukončení) a chráničky</t>
  </si>
  <si>
    <t>Instalační vodiče a chráničky celkem</t>
  </si>
  <si>
    <t>Trubka instalační ohebná MONOFLEX Dn25</t>
  </si>
  <si>
    <t>Trubka instalační ohebná MONOFLEX Dn16</t>
  </si>
  <si>
    <t>Trubka  instalační ohebná MONOFLEX Dn20</t>
  </si>
  <si>
    <t>Trubka  instalační ohebná MONOFLEX Dn25</t>
  </si>
  <si>
    <t>Trubka  instalační ohebná MONOFLEX Dn32</t>
  </si>
  <si>
    <t>Trubka  instalační ohebná MONOFLEX Dn40</t>
  </si>
  <si>
    <t>Montáž instalační trubky volně</t>
  </si>
  <si>
    <t>Montáž svítidel A-N4</t>
  </si>
  <si>
    <t>Montáž venkovních svítidel P (kotvení + nadzemní část)</t>
  </si>
  <si>
    <t>Montáž kabelů - pevné uložení</t>
  </si>
  <si>
    <t>Spínač jednopólový 230V/16A IP 20 kompletní (do přívodu k čerpadlu)</t>
  </si>
  <si>
    <t>Krabice do betonu s víčkem (komplet)</t>
  </si>
  <si>
    <t>Spínač trojpólový zapuštěný 400V/16A, IP20</t>
  </si>
  <si>
    <t>Ekvipotenciální svorkovnice (standard EPS2) s krytem</t>
  </si>
  <si>
    <t>Venkovní termostat In=12A, IP65, přepínací kontakt</t>
  </si>
  <si>
    <t>Montáž venkovního termostatu</t>
  </si>
  <si>
    <t>Připojení vyhřívaných vpustí</t>
  </si>
  <si>
    <t>REVITALIZACE OBJEKTU BÝVALÉ FARY ČP.1 -  STARÝ BYDŽOV- ELEKTRO - SILNOPROUD - VÝKAZ VÝMĚR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</si>
</sst>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/>
    <xf numFmtId="3" fontId="1" fillId="0" borderId="3" xfId="0" applyNumberFormat="1" applyFon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/>
    <xf numFmtId="0" fontId="3" fillId="0" borderId="0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3" fontId="1" fillId="0" borderId="3" xfId="0" applyNumberFormat="1" applyFont="1" applyBorder="1" applyAlignment="1"/>
    <xf numFmtId="0" fontId="1" fillId="0" borderId="0" xfId="0" applyFont="1" applyAlignme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/>
    <xf numFmtId="3" fontId="1" fillId="0" borderId="3" xfId="0" applyNumberFormat="1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/>
    </xf>
    <xf numFmtId="0" fontId="1" fillId="0" borderId="0" xfId="0" applyFont="1" applyFill="1"/>
    <xf numFmtId="3" fontId="1" fillId="0" borderId="3" xfId="0" applyNumberFormat="1" applyFont="1" applyFill="1" applyBorder="1" applyAlignment="1">
      <alignment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/>
    <xf numFmtId="0" fontId="3" fillId="0" borderId="1" xfId="0" applyFont="1" applyFill="1" applyBorder="1"/>
    <xf numFmtId="164" fontId="1" fillId="0" borderId="1" xfId="0" applyNumberFormat="1" applyFont="1" applyFill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/>
    <xf numFmtId="3" fontId="1" fillId="0" borderId="0" xfId="0" applyNumberFormat="1" applyFont="1" applyFill="1"/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/>
    <xf numFmtId="0" fontId="4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3" fontId="1" fillId="0" borderId="11" xfId="0" applyNumberFormat="1" applyFont="1" applyBorder="1"/>
    <xf numFmtId="3" fontId="1" fillId="0" borderId="12" xfId="0" applyNumberFormat="1" applyFont="1" applyBorder="1"/>
    <xf numFmtId="0" fontId="1" fillId="0" borderId="13" xfId="0" applyFont="1" applyBorder="1"/>
    <xf numFmtId="0" fontId="5" fillId="0" borderId="14" xfId="0" applyFont="1" applyBorder="1"/>
    <xf numFmtId="0" fontId="6" fillId="0" borderId="14" xfId="0" applyFont="1" applyBorder="1"/>
    <xf numFmtId="3" fontId="6" fillId="0" borderId="14" xfId="0" applyNumberFormat="1" applyFont="1" applyBorder="1"/>
    <xf numFmtId="3" fontId="5" fillId="0" borderId="15" xfId="0" applyNumberFormat="1" applyFont="1" applyBorder="1"/>
    <xf numFmtId="3" fontId="2" fillId="0" borderId="0" xfId="0" applyNumberFormat="1" applyFont="1" applyBorder="1" applyAlignment="1"/>
    <xf numFmtId="3" fontId="1" fillId="0" borderId="0" xfId="0" applyNumberFormat="1" applyFont="1" applyFill="1" applyBorder="1"/>
    <xf numFmtId="0" fontId="1" fillId="0" borderId="2" xfId="0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vertical="center"/>
    </xf>
    <xf numFmtId="164" fontId="1" fillId="0" borderId="3" xfId="0" applyNumberFormat="1" applyFont="1" applyBorder="1"/>
    <xf numFmtId="164" fontId="2" fillId="0" borderId="3" xfId="0" applyNumberFormat="1" applyFont="1" applyBorder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wrapText="1"/>
    </xf>
    <xf numFmtId="164" fontId="1" fillId="0" borderId="3" xfId="0" applyNumberFormat="1" applyFont="1" applyFill="1" applyBorder="1" applyAlignment="1"/>
    <xf numFmtId="164" fontId="1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Border="1" applyAlignment="1"/>
    <xf numFmtId="164" fontId="2" fillId="0" borderId="3" xfId="0" applyNumberFormat="1" applyFont="1" applyBorder="1" applyAlignment="1"/>
    <xf numFmtId="164" fontId="2" fillId="0" borderId="3" xfId="0" applyNumberFormat="1" applyFont="1" applyFill="1" applyBorder="1"/>
    <xf numFmtId="164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1"/>
  <sheetViews>
    <sheetView tabSelected="1" zoomScaleNormal="100" workbookViewId="0">
      <selection activeCell="J196" sqref="J196"/>
    </sheetView>
  </sheetViews>
  <sheetFormatPr defaultRowHeight="15.75"/>
  <cols>
    <col min="1" max="1" width="5.140625" style="1" customWidth="1"/>
    <col min="2" max="2" width="73.85546875" style="1" customWidth="1"/>
    <col min="3" max="3" width="10.140625" style="1" customWidth="1"/>
    <col min="4" max="4" width="8.28515625" style="1" customWidth="1"/>
    <col min="5" max="5" width="10.7109375" style="1" customWidth="1"/>
    <col min="6" max="6" width="11.28515625" style="1" customWidth="1"/>
    <col min="7" max="7" width="4.85546875" style="1" customWidth="1"/>
    <col min="8" max="16384" width="9.140625" style="1"/>
  </cols>
  <sheetData>
    <row r="1" spans="1:9">
      <c r="A1" s="2" t="s">
        <v>26</v>
      </c>
      <c r="B1" s="13" t="s">
        <v>208</v>
      </c>
      <c r="C1" s="12"/>
      <c r="D1" s="12"/>
    </row>
    <row r="2" spans="1:9" ht="16.5" thickBot="1">
      <c r="C2" s="8"/>
    </row>
    <row r="3" spans="1:9">
      <c r="A3" s="44" t="s">
        <v>28</v>
      </c>
      <c r="B3" s="45" t="s">
        <v>12</v>
      </c>
      <c r="C3" s="45" t="s">
        <v>2</v>
      </c>
      <c r="D3" s="45" t="s">
        <v>10</v>
      </c>
      <c r="E3" s="45" t="s">
        <v>5</v>
      </c>
      <c r="F3" s="46" t="s">
        <v>7</v>
      </c>
      <c r="H3" s="14"/>
      <c r="I3" s="14"/>
    </row>
    <row r="4" spans="1:9">
      <c r="A4" s="47" t="s">
        <v>29</v>
      </c>
      <c r="B4" s="3"/>
      <c r="C4" s="43" t="s">
        <v>3</v>
      </c>
      <c r="D4" s="43"/>
      <c r="E4" s="43" t="s">
        <v>6</v>
      </c>
      <c r="F4" s="48"/>
    </row>
    <row r="5" spans="1:9" ht="16.5" thickBot="1">
      <c r="A5" s="49"/>
      <c r="B5" s="50"/>
      <c r="C5" s="51"/>
      <c r="D5" s="50"/>
      <c r="E5" s="51" t="s">
        <v>11</v>
      </c>
      <c r="F5" s="52" t="s">
        <v>0</v>
      </c>
    </row>
    <row r="6" spans="1:9" ht="15.75" customHeight="1">
      <c r="A6" s="53"/>
      <c r="B6" s="54"/>
      <c r="C6" s="55"/>
      <c r="D6" s="56"/>
      <c r="E6" s="55"/>
      <c r="F6" s="57"/>
    </row>
    <row r="7" spans="1:9">
      <c r="A7" s="6"/>
      <c r="B7" s="23" t="s">
        <v>21</v>
      </c>
      <c r="C7" s="4"/>
      <c r="D7" s="3"/>
      <c r="E7" s="4"/>
      <c r="F7" s="58"/>
    </row>
    <row r="8" spans="1:9" ht="31.5">
      <c r="A8" s="71">
        <v>1</v>
      </c>
      <c r="B8" s="5" t="s">
        <v>81</v>
      </c>
      <c r="C8" s="10" t="s">
        <v>4</v>
      </c>
      <c r="D8" s="11">
        <v>1</v>
      </c>
      <c r="E8" s="72"/>
      <c r="F8" s="75"/>
    </row>
    <row r="9" spans="1:9" ht="31.5">
      <c r="A9" s="71">
        <v>2</v>
      </c>
      <c r="B9" s="5" t="s">
        <v>82</v>
      </c>
      <c r="C9" s="10" t="s">
        <v>4</v>
      </c>
      <c r="D9" s="11">
        <v>1</v>
      </c>
      <c r="E9" s="72"/>
      <c r="F9" s="75"/>
    </row>
    <row r="10" spans="1:9">
      <c r="A10" s="71">
        <v>3</v>
      </c>
      <c r="B10" s="3" t="s">
        <v>83</v>
      </c>
      <c r="C10" s="4" t="s">
        <v>4</v>
      </c>
      <c r="D10" s="3">
        <v>1</v>
      </c>
      <c r="E10" s="38"/>
      <c r="F10" s="75"/>
    </row>
    <row r="11" spans="1:9">
      <c r="A11" s="71">
        <v>4</v>
      </c>
      <c r="B11" s="3" t="s">
        <v>84</v>
      </c>
      <c r="C11" s="4" t="s">
        <v>4</v>
      </c>
      <c r="D11" s="3">
        <v>1</v>
      </c>
      <c r="E11" s="38"/>
      <c r="F11" s="75"/>
    </row>
    <row r="12" spans="1:9">
      <c r="A12" s="71">
        <v>5</v>
      </c>
      <c r="B12" s="3" t="s">
        <v>86</v>
      </c>
      <c r="C12" s="4" t="s">
        <v>4</v>
      </c>
      <c r="D12" s="3">
        <v>6</v>
      </c>
      <c r="E12" s="38"/>
      <c r="F12" s="75"/>
    </row>
    <row r="13" spans="1:9">
      <c r="A13" s="71">
        <v>6</v>
      </c>
      <c r="B13" s="3" t="s">
        <v>85</v>
      </c>
      <c r="C13" s="4" t="s">
        <v>4</v>
      </c>
      <c r="D13" s="3">
        <v>1</v>
      </c>
      <c r="E13" s="38"/>
      <c r="F13" s="75"/>
    </row>
    <row r="14" spans="1:9">
      <c r="A14" s="71">
        <v>7</v>
      </c>
      <c r="B14" s="3" t="s">
        <v>102</v>
      </c>
      <c r="C14" s="4" t="s">
        <v>4</v>
      </c>
      <c r="D14" s="3">
        <v>3</v>
      </c>
      <c r="E14" s="38"/>
      <c r="F14" s="76"/>
    </row>
    <row r="15" spans="1:9">
      <c r="A15" s="71">
        <v>8</v>
      </c>
      <c r="B15" s="3" t="s">
        <v>103</v>
      </c>
      <c r="C15" s="4" t="s">
        <v>4</v>
      </c>
      <c r="D15" s="3">
        <v>8</v>
      </c>
      <c r="E15" s="38"/>
      <c r="F15" s="76"/>
    </row>
    <row r="16" spans="1:9">
      <c r="A16" s="6"/>
      <c r="B16" s="23" t="s">
        <v>22</v>
      </c>
      <c r="C16" s="4"/>
      <c r="D16" s="3"/>
      <c r="E16" s="38"/>
      <c r="F16" s="77"/>
    </row>
    <row r="17" spans="1:11">
      <c r="A17" s="6"/>
      <c r="B17" s="3"/>
      <c r="C17" s="4"/>
      <c r="D17" s="3"/>
      <c r="E17" s="38"/>
      <c r="F17" s="7"/>
    </row>
    <row r="18" spans="1:11">
      <c r="A18" s="6"/>
      <c r="B18" s="22" t="s">
        <v>77</v>
      </c>
      <c r="C18" s="4"/>
      <c r="D18" s="3"/>
      <c r="E18" s="38"/>
      <c r="F18" s="7"/>
    </row>
    <row r="19" spans="1:11">
      <c r="A19" s="6">
        <v>9</v>
      </c>
      <c r="B19" s="24" t="s">
        <v>59</v>
      </c>
      <c r="C19" s="19" t="s">
        <v>4</v>
      </c>
      <c r="D19" s="18">
        <v>7</v>
      </c>
      <c r="E19" s="39"/>
      <c r="F19" s="78"/>
      <c r="G19" s="26"/>
      <c r="H19" s="42"/>
      <c r="I19" s="26"/>
      <c r="K19" s="1" t="s">
        <v>26</v>
      </c>
    </row>
    <row r="20" spans="1:11">
      <c r="A20" s="6">
        <v>10</v>
      </c>
      <c r="B20" s="24" t="s">
        <v>60</v>
      </c>
      <c r="C20" s="19" t="s">
        <v>4</v>
      </c>
      <c r="D20" s="18">
        <v>6</v>
      </c>
      <c r="E20" s="39"/>
      <c r="F20" s="78"/>
      <c r="G20" s="26"/>
      <c r="H20" s="42"/>
      <c r="I20" s="26"/>
    </row>
    <row r="21" spans="1:11">
      <c r="A21" s="6">
        <v>11</v>
      </c>
      <c r="B21" s="24" t="s">
        <v>61</v>
      </c>
      <c r="C21" s="19" t="s">
        <v>4</v>
      </c>
      <c r="D21" s="18">
        <v>6</v>
      </c>
      <c r="E21" s="39"/>
      <c r="F21" s="78"/>
      <c r="G21" s="26"/>
      <c r="H21" s="42"/>
      <c r="I21" s="26"/>
    </row>
    <row r="22" spans="1:11">
      <c r="A22" s="6">
        <v>12</v>
      </c>
      <c r="B22" s="24" t="s">
        <v>62</v>
      </c>
      <c r="C22" s="19" t="s">
        <v>4</v>
      </c>
      <c r="D22" s="18">
        <v>6</v>
      </c>
      <c r="E22" s="39"/>
      <c r="F22" s="78"/>
      <c r="G22" s="26"/>
      <c r="H22" s="42"/>
      <c r="I22" s="26"/>
    </row>
    <row r="23" spans="1:11">
      <c r="A23" s="6">
        <v>13</v>
      </c>
      <c r="B23" s="24" t="s">
        <v>63</v>
      </c>
      <c r="C23" s="19" t="s">
        <v>4</v>
      </c>
      <c r="D23" s="18">
        <v>10</v>
      </c>
      <c r="E23" s="39"/>
      <c r="F23" s="78"/>
      <c r="G23" s="26"/>
      <c r="H23" s="42"/>
      <c r="I23" s="26"/>
    </row>
    <row r="24" spans="1:11">
      <c r="A24" s="6">
        <v>14</v>
      </c>
      <c r="B24" s="24" t="s">
        <v>64</v>
      </c>
      <c r="C24" s="19" t="s">
        <v>4</v>
      </c>
      <c r="D24" s="18">
        <v>12</v>
      </c>
      <c r="E24" s="39"/>
      <c r="F24" s="78"/>
      <c r="G24" s="26"/>
      <c r="H24" s="42"/>
      <c r="I24" s="26"/>
    </row>
    <row r="25" spans="1:11">
      <c r="A25" s="6">
        <v>15</v>
      </c>
      <c r="B25" s="24" t="s">
        <v>96</v>
      </c>
      <c r="C25" s="19" t="s">
        <v>4</v>
      </c>
      <c r="D25" s="18">
        <v>1</v>
      </c>
      <c r="E25" s="39"/>
      <c r="F25" s="78"/>
      <c r="G25" s="26"/>
      <c r="H25" s="42"/>
      <c r="I25" s="26"/>
    </row>
    <row r="26" spans="1:11">
      <c r="A26" s="6">
        <v>16</v>
      </c>
      <c r="B26" s="24" t="s">
        <v>87</v>
      </c>
      <c r="C26" s="19" t="s">
        <v>4</v>
      </c>
      <c r="D26" s="18">
        <v>2</v>
      </c>
      <c r="E26" s="39"/>
      <c r="F26" s="78"/>
      <c r="G26" s="26"/>
      <c r="H26" s="42"/>
      <c r="I26" s="26"/>
    </row>
    <row r="27" spans="1:11">
      <c r="A27" s="6">
        <v>17</v>
      </c>
      <c r="B27" s="24" t="s">
        <v>88</v>
      </c>
      <c r="C27" s="19" t="s">
        <v>4</v>
      </c>
      <c r="D27" s="18">
        <v>13</v>
      </c>
      <c r="E27" s="39"/>
      <c r="F27" s="78"/>
      <c r="G27" s="26"/>
      <c r="H27" s="42"/>
      <c r="I27" s="26"/>
    </row>
    <row r="28" spans="1:11">
      <c r="A28" s="6">
        <v>18</v>
      </c>
      <c r="B28" s="24" t="s">
        <v>89</v>
      </c>
      <c r="C28" s="19" t="s">
        <v>4</v>
      </c>
      <c r="D28" s="18">
        <v>3</v>
      </c>
      <c r="E28" s="39"/>
      <c r="F28" s="78"/>
      <c r="G28" s="26"/>
      <c r="H28" s="42"/>
      <c r="I28" s="26"/>
    </row>
    <row r="29" spans="1:11">
      <c r="A29" s="6">
        <v>19</v>
      </c>
      <c r="B29" s="24" t="s">
        <v>90</v>
      </c>
      <c r="C29" s="19" t="s">
        <v>4</v>
      </c>
      <c r="D29" s="18">
        <v>2</v>
      </c>
      <c r="E29" s="39"/>
      <c r="F29" s="78"/>
      <c r="G29" s="26"/>
      <c r="H29" s="42"/>
      <c r="I29" s="26"/>
    </row>
    <row r="30" spans="1:11">
      <c r="A30" s="6">
        <v>20</v>
      </c>
      <c r="B30" s="24" t="s">
        <v>91</v>
      </c>
      <c r="C30" s="19" t="s">
        <v>4</v>
      </c>
      <c r="D30" s="18">
        <v>2</v>
      </c>
      <c r="E30" s="39"/>
      <c r="F30" s="78"/>
      <c r="G30" s="26"/>
      <c r="H30" s="42"/>
      <c r="I30" s="26"/>
    </row>
    <row r="31" spans="1:11">
      <c r="A31" s="6">
        <v>21</v>
      </c>
      <c r="B31" s="24" t="s">
        <v>97</v>
      </c>
      <c r="C31" s="19" t="s">
        <v>4</v>
      </c>
      <c r="D31" s="18">
        <v>1</v>
      </c>
      <c r="E31" s="39"/>
      <c r="F31" s="78"/>
      <c r="G31" s="26"/>
      <c r="H31" s="42"/>
      <c r="I31" s="26"/>
    </row>
    <row r="32" spans="1:11">
      <c r="A32" s="6">
        <v>22</v>
      </c>
      <c r="B32" s="24" t="s">
        <v>92</v>
      </c>
      <c r="C32" s="19" t="s">
        <v>4</v>
      </c>
      <c r="D32" s="18">
        <v>10</v>
      </c>
      <c r="E32" s="39"/>
      <c r="F32" s="78"/>
      <c r="G32" s="26"/>
      <c r="H32" s="42"/>
      <c r="I32" s="26"/>
    </row>
    <row r="33" spans="1:9">
      <c r="A33" s="6">
        <v>23</v>
      </c>
      <c r="B33" s="24" t="s">
        <v>93</v>
      </c>
      <c r="C33" s="19" t="s">
        <v>4</v>
      </c>
      <c r="D33" s="18">
        <v>2</v>
      </c>
      <c r="E33" s="39"/>
      <c r="F33" s="78"/>
      <c r="G33" s="26"/>
      <c r="H33" s="42"/>
      <c r="I33" s="26"/>
    </row>
    <row r="34" spans="1:9">
      <c r="A34" s="6">
        <v>24</v>
      </c>
      <c r="B34" s="24" t="s">
        <v>94</v>
      </c>
      <c r="C34" s="19" t="s">
        <v>4</v>
      </c>
      <c r="D34" s="18">
        <v>2</v>
      </c>
      <c r="E34" s="39"/>
      <c r="F34" s="78"/>
      <c r="G34" s="26"/>
      <c r="H34" s="42"/>
      <c r="I34" s="26"/>
    </row>
    <row r="35" spans="1:9">
      <c r="A35" s="6">
        <v>25</v>
      </c>
      <c r="B35" s="24" t="s">
        <v>95</v>
      </c>
      <c r="C35" s="19" t="s">
        <v>4</v>
      </c>
      <c r="D35" s="18">
        <v>3</v>
      </c>
      <c r="E35" s="39"/>
      <c r="F35" s="78"/>
      <c r="G35" s="26"/>
      <c r="H35" s="42"/>
      <c r="I35" s="26"/>
    </row>
    <row r="36" spans="1:9">
      <c r="A36" s="6">
        <v>26</v>
      </c>
      <c r="B36" s="24" t="s">
        <v>98</v>
      </c>
      <c r="C36" s="19" t="s">
        <v>4</v>
      </c>
      <c r="D36" s="18">
        <v>7</v>
      </c>
      <c r="E36" s="39"/>
      <c r="F36" s="78"/>
      <c r="G36" s="26"/>
      <c r="H36" s="42"/>
      <c r="I36" s="26"/>
    </row>
    <row r="37" spans="1:9">
      <c r="A37" s="6">
        <v>27</v>
      </c>
      <c r="B37" s="24" t="s">
        <v>99</v>
      </c>
      <c r="C37" s="19" t="s">
        <v>4</v>
      </c>
      <c r="D37" s="18">
        <v>3</v>
      </c>
      <c r="E37" s="39"/>
      <c r="F37" s="78"/>
      <c r="G37" s="26"/>
      <c r="H37" s="42"/>
      <c r="I37" s="26"/>
    </row>
    <row r="38" spans="1:9">
      <c r="A38" s="6">
        <v>28</v>
      </c>
      <c r="B38" s="24" t="s">
        <v>100</v>
      </c>
      <c r="C38" s="19" t="s">
        <v>4</v>
      </c>
      <c r="D38" s="18">
        <v>4</v>
      </c>
      <c r="E38" s="39"/>
      <c r="F38" s="78"/>
      <c r="G38" s="26"/>
      <c r="H38" s="42"/>
      <c r="I38" s="26"/>
    </row>
    <row r="39" spans="1:9">
      <c r="A39" s="6">
        <v>29</v>
      </c>
      <c r="B39" s="24" t="s">
        <v>101</v>
      </c>
      <c r="C39" s="19" t="s">
        <v>4</v>
      </c>
      <c r="D39" s="18">
        <v>8</v>
      </c>
      <c r="E39" s="39"/>
      <c r="F39" s="78"/>
      <c r="G39" s="26"/>
      <c r="H39" s="42"/>
      <c r="I39" s="26"/>
    </row>
    <row r="40" spans="1:9">
      <c r="A40" s="6">
        <v>30</v>
      </c>
      <c r="B40" s="24" t="s">
        <v>198</v>
      </c>
      <c r="C40" s="29" t="s">
        <v>4</v>
      </c>
      <c r="D40" s="30">
        <f>SUM(D19:D38)</f>
        <v>102</v>
      </c>
      <c r="E40" s="39"/>
      <c r="F40" s="79"/>
      <c r="G40" s="26"/>
      <c r="H40" s="42"/>
      <c r="I40" s="26"/>
    </row>
    <row r="41" spans="1:9">
      <c r="A41" s="6">
        <v>31</v>
      </c>
      <c r="B41" s="24" t="s">
        <v>199</v>
      </c>
      <c r="C41" s="29" t="s">
        <v>4</v>
      </c>
      <c r="D41" s="30">
        <f>D39</f>
        <v>8</v>
      </c>
      <c r="E41" s="39"/>
      <c r="F41" s="79"/>
      <c r="G41" s="26"/>
      <c r="H41" s="42"/>
      <c r="I41" s="26"/>
    </row>
    <row r="42" spans="1:9">
      <c r="A42" s="6"/>
      <c r="B42" s="31" t="s">
        <v>20</v>
      </c>
      <c r="C42" s="29"/>
      <c r="D42" s="30"/>
      <c r="E42" s="25"/>
      <c r="F42" s="80"/>
      <c r="G42" s="26"/>
      <c r="H42" s="26"/>
      <c r="I42" s="26"/>
    </row>
    <row r="43" spans="1:9">
      <c r="A43" s="6"/>
      <c r="B43" s="24"/>
      <c r="C43" s="29"/>
      <c r="D43" s="30"/>
      <c r="E43" s="25"/>
      <c r="F43" s="27"/>
      <c r="G43" s="26"/>
      <c r="H43" s="26"/>
      <c r="I43" s="26"/>
    </row>
    <row r="44" spans="1:9">
      <c r="A44" s="6"/>
      <c r="B44" s="31" t="s">
        <v>71</v>
      </c>
      <c r="C44" s="29"/>
      <c r="D44" s="30"/>
      <c r="E44" s="25"/>
      <c r="F44" s="27"/>
      <c r="G44" s="26"/>
      <c r="H44" s="26"/>
      <c r="I44" s="26"/>
    </row>
    <row r="45" spans="1:9">
      <c r="A45" s="6">
        <v>32</v>
      </c>
      <c r="B45" s="24" t="s">
        <v>104</v>
      </c>
      <c r="C45" s="29" t="s">
        <v>4</v>
      </c>
      <c r="D45" s="24">
        <v>22</v>
      </c>
      <c r="E45" s="39"/>
      <c r="F45" s="79"/>
      <c r="G45" s="26"/>
      <c r="H45" s="26"/>
      <c r="I45" s="42"/>
    </row>
    <row r="46" spans="1:9">
      <c r="A46" s="6">
        <v>33</v>
      </c>
      <c r="B46" s="24" t="s">
        <v>105</v>
      </c>
      <c r="C46" s="29" t="s">
        <v>4</v>
      </c>
      <c r="D46" s="24">
        <v>7</v>
      </c>
      <c r="E46" s="39"/>
      <c r="F46" s="79"/>
      <c r="G46" s="26"/>
      <c r="H46" s="26"/>
      <c r="I46" s="42"/>
    </row>
    <row r="47" spans="1:9">
      <c r="A47" s="6">
        <v>34</v>
      </c>
      <c r="B47" s="24" t="s">
        <v>106</v>
      </c>
      <c r="C47" s="29" t="s">
        <v>4</v>
      </c>
      <c r="D47" s="24">
        <v>28</v>
      </c>
      <c r="E47" s="39"/>
      <c r="F47" s="79"/>
      <c r="G47" s="26"/>
      <c r="H47" s="26"/>
      <c r="I47" s="42"/>
    </row>
    <row r="48" spans="1:9">
      <c r="A48" s="6">
        <v>35</v>
      </c>
      <c r="B48" s="24" t="s">
        <v>107</v>
      </c>
      <c r="C48" s="29" t="s">
        <v>4</v>
      </c>
      <c r="D48" s="24">
        <v>7</v>
      </c>
      <c r="E48" s="39"/>
      <c r="F48" s="79"/>
      <c r="G48" s="26"/>
      <c r="H48" s="26"/>
      <c r="I48" s="42"/>
    </row>
    <row r="49" spans="1:10">
      <c r="A49" s="6">
        <v>36</v>
      </c>
      <c r="B49" s="24" t="s">
        <v>151</v>
      </c>
      <c r="C49" s="29" t="s">
        <v>4</v>
      </c>
      <c r="D49" s="24">
        <v>3</v>
      </c>
      <c r="E49" s="39"/>
      <c r="F49" s="79"/>
      <c r="G49" s="26"/>
      <c r="H49" s="26"/>
      <c r="I49" s="42"/>
    </row>
    <row r="50" spans="1:10">
      <c r="A50" s="6">
        <v>37</v>
      </c>
      <c r="B50" s="24" t="s">
        <v>113</v>
      </c>
      <c r="C50" s="29" t="s">
        <v>4</v>
      </c>
      <c r="D50" s="24">
        <v>2</v>
      </c>
      <c r="E50" s="39"/>
      <c r="F50" s="79"/>
      <c r="G50" s="26"/>
      <c r="H50" s="26"/>
      <c r="I50" s="42"/>
    </row>
    <row r="51" spans="1:10">
      <c r="A51" s="6">
        <v>38</v>
      </c>
      <c r="B51" s="24" t="s">
        <v>114</v>
      </c>
      <c r="C51" s="29" t="s">
        <v>4</v>
      </c>
      <c r="D51" s="24">
        <v>2</v>
      </c>
      <c r="E51" s="39"/>
      <c r="F51" s="79"/>
      <c r="G51" s="26"/>
      <c r="H51" s="26"/>
      <c r="I51" s="42"/>
    </row>
    <row r="52" spans="1:10">
      <c r="A52" s="6">
        <v>39</v>
      </c>
      <c r="B52" s="24" t="s">
        <v>115</v>
      </c>
      <c r="C52" s="29" t="s">
        <v>4</v>
      </c>
      <c r="D52" s="24">
        <v>1</v>
      </c>
      <c r="E52" s="39"/>
      <c r="F52" s="79"/>
      <c r="G52" s="26"/>
      <c r="H52" s="26"/>
      <c r="I52" s="42"/>
    </row>
    <row r="53" spans="1:10">
      <c r="A53" s="6">
        <v>40</v>
      </c>
      <c r="B53" s="24" t="s">
        <v>201</v>
      </c>
      <c r="C53" s="29" t="s">
        <v>4</v>
      </c>
      <c r="D53" s="24">
        <v>1</v>
      </c>
      <c r="E53" s="39"/>
      <c r="F53" s="79"/>
      <c r="G53" s="26"/>
      <c r="H53" s="26"/>
      <c r="I53" s="42"/>
    </row>
    <row r="54" spans="1:10">
      <c r="A54" s="6">
        <v>41</v>
      </c>
      <c r="B54" s="18" t="s">
        <v>42</v>
      </c>
      <c r="C54" s="19" t="s">
        <v>4</v>
      </c>
      <c r="D54" s="18">
        <f>SUM(D45:D53)</f>
        <v>73</v>
      </c>
      <c r="E54" s="37"/>
      <c r="F54" s="78"/>
      <c r="G54" s="26"/>
      <c r="H54" s="26"/>
      <c r="I54" s="26"/>
    </row>
    <row r="55" spans="1:10">
      <c r="A55" s="6">
        <v>42</v>
      </c>
      <c r="B55" s="18" t="s">
        <v>203</v>
      </c>
      <c r="C55" s="19" t="s">
        <v>4</v>
      </c>
      <c r="D55" s="18">
        <v>6</v>
      </c>
      <c r="E55" s="37"/>
      <c r="F55" s="78"/>
      <c r="G55" s="26"/>
      <c r="H55" s="26"/>
      <c r="I55" s="70"/>
      <c r="J55" s="26"/>
    </row>
    <row r="56" spans="1:10">
      <c r="A56" s="6">
        <v>43</v>
      </c>
      <c r="B56" s="18" t="s">
        <v>27</v>
      </c>
      <c r="C56" s="19" t="s">
        <v>4</v>
      </c>
      <c r="D56" s="18">
        <f>D55</f>
        <v>6</v>
      </c>
      <c r="E56" s="37"/>
      <c r="F56" s="78"/>
      <c r="G56" s="26"/>
      <c r="H56" s="26"/>
      <c r="I56" s="26"/>
      <c r="J56" s="26"/>
    </row>
    <row r="57" spans="1:10">
      <c r="A57" s="6">
        <v>44</v>
      </c>
      <c r="B57" s="24" t="s">
        <v>108</v>
      </c>
      <c r="C57" s="29" t="s">
        <v>4</v>
      </c>
      <c r="D57" s="24">
        <v>76</v>
      </c>
      <c r="E57" s="39"/>
      <c r="F57" s="79"/>
      <c r="G57" s="26"/>
      <c r="H57" s="26"/>
      <c r="I57" s="42"/>
    </row>
    <row r="58" spans="1:10">
      <c r="A58" s="6">
        <v>45</v>
      </c>
      <c r="B58" s="24" t="s">
        <v>109</v>
      </c>
      <c r="C58" s="29" t="s">
        <v>4</v>
      </c>
      <c r="D58" s="24">
        <v>30</v>
      </c>
      <c r="E58" s="39"/>
      <c r="F58" s="79"/>
      <c r="G58" s="26"/>
      <c r="H58" s="26"/>
      <c r="I58" s="42"/>
    </row>
    <row r="59" spans="1:10">
      <c r="A59" s="6">
        <v>46</v>
      </c>
      <c r="B59" s="24" t="s">
        <v>110</v>
      </c>
      <c r="C59" s="29" t="s">
        <v>4</v>
      </c>
      <c r="D59" s="24">
        <v>8</v>
      </c>
      <c r="E59" s="39"/>
      <c r="F59" s="79"/>
      <c r="G59" s="26"/>
      <c r="H59" s="26"/>
      <c r="I59" s="42"/>
    </row>
    <row r="60" spans="1:10">
      <c r="A60" s="6">
        <v>47</v>
      </c>
      <c r="B60" s="24" t="s">
        <v>111</v>
      </c>
      <c r="C60" s="29" t="s">
        <v>4</v>
      </c>
      <c r="D60" s="28">
        <v>17</v>
      </c>
      <c r="E60" s="39"/>
      <c r="F60" s="81"/>
      <c r="G60" s="26"/>
      <c r="H60" s="26"/>
      <c r="I60" s="42"/>
    </row>
    <row r="61" spans="1:10" s="17" customFormat="1">
      <c r="A61" s="6">
        <v>48</v>
      </c>
      <c r="B61" s="24" t="s">
        <v>18</v>
      </c>
      <c r="C61" s="29" t="s">
        <v>4</v>
      </c>
      <c r="D61" s="30">
        <f>SUM(D57:D60)</f>
        <v>131</v>
      </c>
      <c r="E61" s="39"/>
      <c r="F61" s="79"/>
      <c r="G61" s="32"/>
      <c r="H61" s="32"/>
      <c r="I61" s="32"/>
    </row>
    <row r="62" spans="1:10">
      <c r="A62" s="6">
        <v>49</v>
      </c>
      <c r="B62" s="24" t="s">
        <v>19</v>
      </c>
      <c r="C62" s="29" t="s">
        <v>9</v>
      </c>
      <c r="D62" s="24">
        <v>15</v>
      </c>
      <c r="E62" s="39"/>
      <c r="F62" s="79"/>
      <c r="G62" s="26"/>
      <c r="H62" s="26"/>
      <c r="I62" s="26"/>
    </row>
    <row r="63" spans="1:10">
      <c r="A63" s="6">
        <v>50</v>
      </c>
      <c r="B63" s="24" t="s">
        <v>126</v>
      </c>
      <c r="C63" s="29" t="s">
        <v>4</v>
      </c>
      <c r="D63" s="24">
        <f>D54+D61-1</f>
        <v>203</v>
      </c>
      <c r="E63" s="39"/>
      <c r="F63" s="79"/>
      <c r="G63" s="26"/>
      <c r="H63" s="26"/>
      <c r="I63" s="42"/>
    </row>
    <row r="64" spans="1:10">
      <c r="A64" s="6">
        <v>51</v>
      </c>
      <c r="B64" s="24" t="s">
        <v>202</v>
      </c>
      <c r="C64" s="29" t="s">
        <v>4</v>
      </c>
      <c r="D64" s="24">
        <v>2</v>
      </c>
      <c r="E64" s="39"/>
      <c r="F64" s="27"/>
      <c r="G64" s="26"/>
      <c r="H64" s="26"/>
      <c r="I64" s="42"/>
    </row>
    <row r="65" spans="1:10">
      <c r="A65" s="6">
        <v>52</v>
      </c>
      <c r="B65" s="24" t="s">
        <v>152</v>
      </c>
      <c r="C65" s="29" t="s">
        <v>4</v>
      </c>
      <c r="D65" s="24">
        <v>2</v>
      </c>
      <c r="E65" s="39"/>
      <c r="F65" s="79"/>
      <c r="G65" s="26"/>
      <c r="H65" s="26"/>
      <c r="I65" s="42"/>
      <c r="J65" s="26"/>
    </row>
    <row r="66" spans="1:10">
      <c r="A66" s="6">
        <v>53</v>
      </c>
      <c r="B66" s="24" t="s">
        <v>76</v>
      </c>
      <c r="C66" s="29" t="s">
        <v>4</v>
      </c>
      <c r="D66" s="24">
        <f>SUM(D63:D65)</f>
        <v>207</v>
      </c>
      <c r="E66" s="39"/>
      <c r="F66" s="79"/>
      <c r="G66" s="26"/>
      <c r="H66" s="26"/>
      <c r="I66" s="26"/>
      <c r="J66" s="26"/>
    </row>
    <row r="67" spans="1:10">
      <c r="A67" s="6">
        <v>54</v>
      </c>
      <c r="B67" s="34" t="s">
        <v>46</v>
      </c>
      <c r="C67" s="29" t="s">
        <v>4</v>
      </c>
      <c r="D67" s="33">
        <v>104</v>
      </c>
      <c r="E67" s="40"/>
      <c r="F67" s="82"/>
      <c r="G67" s="26"/>
      <c r="H67" s="26"/>
      <c r="I67" s="42"/>
    </row>
    <row r="68" spans="1:10">
      <c r="A68" s="6">
        <v>55</v>
      </c>
      <c r="B68" s="34" t="s">
        <v>47</v>
      </c>
      <c r="C68" s="29" t="s">
        <v>4</v>
      </c>
      <c r="D68" s="33">
        <v>17</v>
      </c>
      <c r="E68" s="40"/>
      <c r="F68" s="82"/>
      <c r="G68" s="26"/>
      <c r="H68" s="26"/>
      <c r="I68" s="42"/>
    </row>
    <row r="69" spans="1:10">
      <c r="A69" s="6">
        <v>56</v>
      </c>
      <c r="B69" s="24" t="s">
        <v>65</v>
      </c>
      <c r="C69" s="29" t="s">
        <v>4</v>
      </c>
      <c r="D69" s="24">
        <f>SUM(D67:D68)</f>
        <v>121</v>
      </c>
      <c r="E69" s="39"/>
      <c r="F69" s="79"/>
      <c r="G69" s="26"/>
      <c r="H69" s="26"/>
      <c r="I69" s="26"/>
    </row>
    <row r="70" spans="1:10">
      <c r="A70" s="6">
        <v>57</v>
      </c>
      <c r="B70" s="24" t="s">
        <v>117</v>
      </c>
      <c r="C70" s="29" t="s">
        <v>4</v>
      </c>
      <c r="D70" s="24">
        <v>5</v>
      </c>
      <c r="E70" s="39"/>
      <c r="F70" s="82"/>
      <c r="G70" s="26"/>
      <c r="H70" s="26"/>
      <c r="I70" s="26"/>
    </row>
    <row r="71" spans="1:10">
      <c r="A71" s="6">
        <v>58</v>
      </c>
      <c r="B71" s="24" t="s">
        <v>116</v>
      </c>
      <c r="C71" s="29" t="s">
        <v>4</v>
      </c>
      <c r="D71" s="24">
        <f>D70</f>
        <v>5</v>
      </c>
      <c r="E71" s="39"/>
      <c r="F71" s="82"/>
      <c r="G71" s="26"/>
      <c r="H71" s="26"/>
      <c r="I71" s="26"/>
    </row>
    <row r="72" spans="1:10">
      <c r="A72" s="6">
        <v>59</v>
      </c>
      <c r="B72" s="24" t="s">
        <v>118</v>
      </c>
      <c r="C72" s="29" t="s">
        <v>4</v>
      </c>
      <c r="D72" s="24">
        <v>8</v>
      </c>
      <c r="E72" s="39"/>
      <c r="F72" s="83"/>
      <c r="G72" s="26"/>
      <c r="H72" s="26"/>
      <c r="I72" s="26"/>
    </row>
    <row r="73" spans="1:10">
      <c r="A73" s="6">
        <v>60</v>
      </c>
      <c r="B73" s="24" t="s">
        <v>119</v>
      </c>
      <c r="C73" s="29" t="s">
        <v>4</v>
      </c>
      <c r="D73" s="24">
        <f>D72</f>
        <v>8</v>
      </c>
      <c r="E73" s="39"/>
      <c r="F73" s="82"/>
      <c r="G73" s="26"/>
      <c r="H73" s="26"/>
      <c r="I73" s="26"/>
    </row>
    <row r="74" spans="1:10">
      <c r="A74" s="6">
        <v>61</v>
      </c>
      <c r="B74" s="24" t="s">
        <v>66</v>
      </c>
      <c r="C74" s="29" t="s">
        <v>4</v>
      </c>
      <c r="D74" s="24">
        <v>7</v>
      </c>
      <c r="E74" s="39"/>
      <c r="F74" s="83"/>
      <c r="G74" s="26"/>
      <c r="H74" s="26"/>
      <c r="I74" s="42"/>
    </row>
    <row r="75" spans="1:10">
      <c r="A75" s="6">
        <v>62</v>
      </c>
      <c r="B75" s="24" t="s">
        <v>52</v>
      </c>
      <c r="C75" s="29" t="s">
        <v>4</v>
      </c>
      <c r="D75" s="24">
        <f>D74</f>
        <v>7</v>
      </c>
      <c r="E75" s="39"/>
      <c r="F75" s="83"/>
      <c r="G75" s="26"/>
      <c r="H75" s="26"/>
      <c r="I75" s="26"/>
    </row>
    <row r="76" spans="1:10">
      <c r="A76" s="6">
        <v>63</v>
      </c>
      <c r="B76" s="24" t="s">
        <v>67</v>
      </c>
      <c r="C76" s="29" t="s">
        <v>4</v>
      </c>
      <c r="D76" s="24">
        <v>1</v>
      </c>
      <c r="E76" s="39"/>
      <c r="F76" s="83"/>
      <c r="G76" s="26"/>
      <c r="H76" s="26"/>
      <c r="I76" s="26"/>
    </row>
    <row r="77" spans="1:10">
      <c r="A77" s="6">
        <v>64</v>
      </c>
      <c r="B77" s="24" t="s">
        <v>112</v>
      </c>
      <c r="C77" s="29" t="s">
        <v>4</v>
      </c>
      <c r="D77" s="24">
        <v>2</v>
      </c>
      <c r="E77" s="39"/>
      <c r="F77" s="83"/>
      <c r="G77" s="26"/>
      <c r="H77" s="26"/>
      <c r="I77" s="26"/>
    </row>
    <row r="78" spans="1:10">
      <c r="A78" s="6">
        <v>65</v>
      </c>
      <c r="B78" s="24" t="s">
        <v>73</v>
      </c>
      <c r="C78" s="29" t="s">
        <v>4</v>
      </c>
      <c r="D78" s="24">
        <v>7</v>
      </c>
      <c r="E78" s="39"/>
      <c r="F78" s="83"/>
      <c r="G78" s="26"/>
      <c r="H78" s="26"/>
      <c r="I78" s="26"/>
    </row>
    <row r="79" spans="1:10">
      <c r="A79" s="6">
        <v>66</v>
      </c>
      <c r="B79" s="24" t="s">
        <v>173</v>
      </c>
      <c r="C79" s="29" t="s">
        <v>4</v>
      </c>
      <c r="D79" s="24">
        <v>1</v>
      </c>
      <c r="E79" s="39"/>
      <c r="F79" s="83"/>
      <c r="G79" s="26"/>
      <c r="H79" s="26"/>
      <c r="I79" s="26"/>
    </row>
    <row r="80" spans="1:10">
      <c r="A80" s="6">
        <v>67</v>
      </c>
      <c r="B80" s="24" t="s">
        <v>174</v>
      </c>
      <c r="C80" s="29" t="s">
        <v>4</v>
      </c>
      <c r="D80" s="24">
        <v>1</v>
      </c>
      <c r="E80" s="39"/>
      <c r="F80" s="83"/>
      <c r="G80" s="26"/>
      <c r="H80" s="26"/>
      <c r="I80" s="26"/>
    </row>
    <row r="81" spans="1:10">
      <c r="A81" s="6">
        <v>68</v>
      </c>
      <c r="B81" s="24" t="s">
        <v>205</v>
      </c>
      <c r="C81" s="29" t="s">
        <v>4</v>
      </c>
      <c r="D81" s="24">
        <v>1</v>
      </c>
      <c r="E81" s="39"/>
      <c r="F81" s="83"/>
      <c r="G81" s="26"/>
      <c r="H81" s="26"/>
      <c r="I81" s="26"/>
    </row>
    <row r="82" spans="1:10">
      <c r="A82" s="6">
        <v>69</v>
      </c>
      <c r="B82" s="24" t="s">
        <v>206</v>
      </c>
      <c r="C82" s="29" t="s">
        <v>4</v>
      </c>
      <c r="D82" s="24">
        <v>1</v>
      </c>
      <c r="E82" s="39"/>
      <c r="F82" s="83"/>
      <c r="G82" s="26"/>
      <c r="H82" s="26"/>
      <c r="I82" s="26"/>
    </row>
    <row r="83" spans="1:10">
      <c r="A83" s="6">
        <v>70</v>
      </c>
      <c r="B83" s="24" t="s">
        <v>207</v>
      </c>
      <c r="C83" s="29" t="s">
        <v>4</v>
      </c>
      <c r="D83" s="24">
        <v>4</v>
      </c>
      <c r="E83" s="39"/>
      <c r="F83" s="83"/>
      <c r="G83" s="26"/>
      <c r="H83" s="26"/>
      <c r="I83" s="26"/>
    </row>
    <row r="84" spans="1:10" ht="15.75" customHeight="1">
      <c r="A84" s="6"/>
      <c r="B84" s="31" t="s">
        <v>72</v>
      </c>
      <c r="C84" s="19"/>
      <c r="D84" s="18"/>
      <c r="E84" s="20"/>
      <c r="F84" s="84"/>
      <c r="I84" s="69"/>
    </row>
    <row r="85" spans="1:10">
      <c r="A85" s="6"/>
      <c r="B85" s="18"/>
      <c r="C85" s="19"/>
      <c r="D85" s="18"/>
      <c r="E85" s="20"/>
      <c r="F85" s="16"/>
    </row>
    <row r="86" spans="1:10">
      <c r="A86" s="6"/>
      <c r="B86" s="36" t="s">
        <v>189</v>
      </c>
      <c r="C86" s="19"/>
      <c r="D86" s="18"/>
      <c r="E86" s="20"/>
      <c r="F86" s="21"/>
    </row>
    <row r="87" spans="1:10">
      <c r="A87" s="6">
        <v>71</v>
      </c>
      <c r="B87" s="18" t="s">
        <v>41</v>
      </c>
      <c r="C87" s="19" t="s">
        <v>8</v>
      </c>
      <c r="D87" s="18">
        <v>890</v>
      </c>
      <c r="E87" s="37"/>
      <c r="F87" s="78"/>
      <c r="H87" s="26"/>
      <c r="J87" s="26"/>
    </row>
    <row r="88" spans="1:10">
      <c r="A88" s="6">
        <v>72</v>
      </c>
      <c r="B88" s="18" t="s">
        <v>69</v>
      </c>
      <c r="C88" s="19" t="s">
        <v>8</v>
      </c>
      <c r="D88" s="18">
        <v>130</v>
      </c>
      <c r="E88" s="37"/>
      <c r="F88" s="78"/>
      <c r="H88" s="26"/>
      <c r="J88" s="26"/>
    </row>
    <row r="89" spans="1:10">
      <c r="A89" s="6">
        <v>73</v>
      </c>
      <c r="B89" s="18" t="s">
        <v>45</v>
      </c>
      <c r="C89" s="19" t="s">
        <v>8</v>
      </c>
      <c r="D89" s="18">
        <v>250</v>
      </c>
      <c r="E89" s="37"/>
      <c r="F89" s="78"/>
      <c r="H89" s="26"/>
      <c r="J89" s="26"/>
    </row>
    <row r="90" spans="1:10">
      <c r="A90" s="6">
        <v>74</v>
      </c>
      <c r="B90" s="18" t="s">
        <v>48</v>
      </c>
      <c r="C90" s="19" t="s">
        <v>8</v>
      </c>
      <c r="D90" s="18">
        <v>200</v>
      </c>
      <c r="E90" s="37"/>
      <c r="F90" s="78"/>
      <c r="H90" s="26"/>
      <c r="J90" s="26"/>
    </row>
    <row r="91" spans="1:10">
      <c r="A91" s="6">
        <v>75</v>
      </c>
      <c r="B91" s="18" t="s">
        <v>30</v>
      </c>
      <c r="C91" s="19" t="s">
        <v>8</v>
      </c>
      <c r="D91" s="18">
        <v>1000</v>
      </c>
      <c r="E91" s="37"/>
      <c r="F91" s="78"/>
      <c r="H91" s="26"/>
      <c r="J91" s="26"/>
    </row>
    <row r="92" spans="1:10">
      <c r="A92" s="6">
        <v>76</v>
      </c>
      <c r="B92" s="18" t="s">
        <v>74</v>
      </c>
      <c r="C92" s="19" t="s">
        <v>8</v>
      </c>
      <c r="D92" s="18">
        <v>21</v>
      </c>
      <c r="E92" s="37"/>
      <c r="F92" s="78"/>
      <c r="H92" s="26"/>
      <c r="J92" s="26"/>
    </row>
    <row r="93" spans="1:10">
      <c r="A93" s="6">
        <v>77</v>
      </c>
      <c r="B93" s="18" t="s">
        <v>121</v>
      </c>
      <c r="C93" s="19" t="s">
        <v>8</v>
      </c>
      <c r="D93" s="18">
        <v>15</v>
      </c>
      <c r="E93" s="37"/>
      <c r="F93" s="78"/>
      <c r="H93" s="26"/>
      <c r="J93" s="26"/>
    </row>
    <row r="94" spans="1:10">
      <c r="A94" s="6">
        <v>78</v>
      </c>
      <c r="B94" s="18" t="s">
        <v>120</v>
      </c>
      <c r="C94" s="19" t="s">
        <v>8</v>
      </c>
      <c r="D94" s="18">
        <v>85</v>
      </c>
      <c r="E94" s="37"/>
      <c r="F94" s="78"/>
      <c r="H94" s="26"/>
      <c r="J94" s="26"/>
    </row>
    <row r="95" spans="1:10">
      <c r="A95" s="6">
        <v>79</v>
      </c>
      <c r="B95" s="18" t="s">
        <v>148</v>
      </c>
      <c r="C95" s="19" t="s">
        <v>8</v>
      </c>
      <c r="D95" s="18">
        <v>18</v>
      </c>
      <c r="E95" s="37"/>
      <c r="F95" s="78"/>
      <c r="H95" s="26"/>
      <c r="J95" s="26"/>
    </row>
    <row r="96" spans="1:10">
      <c r="A96" s="6">
        <v>80</v>
      </c>
      <c r="B96" s="18" t="s">
        <v>70</v>
      </c>
      <c r="C96" s="19" t="s">
        <v>8</v>
      </c>
      <c r="D96" s="18">
        <v>90</v>
      </c>
      <c r="E96" s="37"/>
      <c r="F96" s="78"/>
    </row>
    <row r="97" spans="1:15">
      <c r="A97" s="6">
        <v>81</v>
      </c>
      <c r="B97" s="18" t="s">
        <v>200</v>
      </c>
      <c r="C97" s="19" t="s">
        <v>8</v>
      </c>
      <c r="D97" s="18">
        <f>SUM(D87:D95)-D96</f>
        <v>2519</v>
      </c>
      <c r="E97" s="37"/>
      <c r="F97" s="78"/>
      <c r="H97" s="26"/>
    </row>
    <row r="98" spans="1:15">
      <c r="A98" s="6">
        <v>82</v>
      </c>
      <c r="B98" s="18" t="s">
        <v>149</v>
      </c>
      <c r="C98" s="19" t="s">
        <v>8</v>
      </c>
      <c r="D98" s="18">
        <v>15</v>
      </c>
      <c r="E98" s="37"/>
      <c r="F98" s="78"/>
      <c r="H98" s="26"/>
    </row>
    <row r="99" spans="1:15">
      <c r="A99" s="6">
        <v>83</v>
      </c>
      <c r="B99" s="18" t="s">
        <v>145</v>
      </c>
      <c r="C99" s="19" t="s">
        <v>8</v>
      </c>
      <c r="D99" s="18">
        <v>8</v>
      </c>
      <c r="E99" s="37"/>
      <c r="F99" s="78"/>
      <c r="H99" s="26"/>
    </row>
    <row r="100" spans="1:15">
      <c r="A100" s="6">
        <v>84</v>
      </c>
      <c r="B100" s="18" t="s">
        <v>150</v>
      </c>
      <c r="C100" s="19" t="s">
        <v>8</v>
      </c>
      <c r="D100" s="18">
        <f>D98</f>
        <v>15</v>
      </c>
      <c r="E100" s="37"/>
      <c r="F100" s="78"/>
      <c r="H100" s="26"/>
      <c r="K100" s="88"/>
      <c r="L100" s="89"/>
      <c r="M100" s="88"/>
      <c r="N100" s="90"/>
      <c r="O100" s="90"/>
    </row>
    <row r="101" spans="1:15">
      <c r="A101" s="6">
        <v>85</v>
      </c>
      <c r="B101" s="18" t="s">
        <v>80</v>
      </c>
      <c r="C101" s="19" t="s">
        <v>8</v>
      </c>
      <c r="D101" s="18">
        <f>D99</f>
        <v>8</v>
      </c>
      <c r="E101" s="37"/>
      <c r="F101" s="78"/>
      <c r="H101" s="26"/>
      <c r="K101" s="88"/>
      <c r="L101" s="89"/>
      <c r="M101" s="88"/>
      <c r="N101" s="90"/>
      <c r="O101" s="90"/>
    </row>
    <row r="102" spans="1:15">
      <c r="A102" s="6">
        <v>86</v>
      </c>
      <c r="B102" s="18" t="s">
        <v>193</v>
      </c>
      <c r="C102" s="19" t="s">
        <v>8</v>
      </c>
      <c r="D102" s="28">
        <v>8</v>
      </c>
      <c r="E102" s="37"/>
      <c r="F102" s="79"/>
      <c r="H102" s="26"/>
      <c r="K102" s="88"/>
      <c r="L102" s="89"/>
      <c r="M102" s="88"/>
      <c r="N102" s="90"/>
      <c r="O102" s="90"/>
    </row>
    <row r="103" spans="1:15">
      <c r="A103" s="6">
        <v>87</v>
      </c>
      <c r="B103" s="18" t="s">
        <v>191</v>
      </c>
      <c r="C103" s="19" t="s">
        <v>8</v>
      </c>
      <c r="D103" s="28">
        <v>17</v>
      </c>
      <c r="E103" s="37"/>
      <c r="F103" s="79"/>
      <c r="H103" s="26"/>
      <c r="K103" s="88"/>
      <c r="L103" s="89"/>
      <c r="M103" s="88"/>
      <c r="N103" s="90"/>
      <c r="O103" s="90"/>
    </row>
    <row r="104" spans="1:15">
      <c r="A104" s="6">
        <v>88</v>
      </c>
      <c r="B104" s="18" t="s">
        <v>197</v>
      </c>
      <c r="C104" s="19" t="s">
        <v>8</v>
      </c>
      <c r="D104" s="28">
        <f>D103</f>
        <v>17</v>
      </c>
      <c r="E104" s="37"/>
      <c r="F104" s="78"/>
      <c r="H104" s="26"/>
    </row>
    <row r="105" spans="1:15">
      <c r="A105" s="6">
        <v>89</v>
      </c>
      <c r="B105" s="18" t="s">
        <v>133</v>
      </c>
      <c r="C105" s="19" t="s">
        <v>8</v>
      </c>
      <c r="D105" s="28">
        <f>D102</f>
        <v>8</v>
      </c>
      <c r="E105" s="37"/>
      <c r="F105" s="78"/>
      <c r="H105" s="26"/>
    </row>
    <row r="106" spans="1:15">
      <c r="A106" s="6">
        <v>90</v>
      </c>
      <c r="B106" s="18" t="s">
        <v>122</v>
      </c>
      <c r="C106" s="19" t="s">
        <v>8</v>
      </c>
      <c r="D106" s="18">
        <v>25</v>
      </c>
      <c r="E106" s="37"/>
      <c r="F106" s="78"/>
      <c r="H106" s="26"/>
    </row>
    <row r="107" spans="1:15">
      <c r="A107" s="6">
        <v>91</v>
      </c>
      <c r="B107" s="18" t="s">
        <v>44</v>
      </c>
      <c r="C107" s="19" t="s">
        <v>8</v>
      </c>
      <c r="D107" s="18">
        <f>D106</f>
        <v>25</v>
      </c>
      <c r="E107" s="37"/>
      <c r="F107" s="78"/>
      <c r="H107" s="26"/>
    </row>
    <row r="108" spans="1:15">
      <c r="A108" s="6"/>
      <c r="B108" s="36" t="s">
        <v>190</v>
      </c>
      <c r="C108" s="19"/>
      <c r="D108" s="18"/>
      <c r="E108" s="20"/>
      <c r="F108" s="85"/>
      <c r="H108" s="9"/>
    </row>
    <row r="109" spans="1:15">
      <c r="A109" s="6"/>
      <c r="B109" s="18"/>
      <c r="C109" s="19"/>
      <c r="D109" s="18"/>
      <c r="E109" s="20"/>
      <c r="F109" s="21"/>
      <c r="H109" s="9"/>
    </row>
    <row r="110" spans="1:15">
      <c r="A110" s="6"/>
      <c r="B110" s="36" t="s">
        <v>25</v>
      </c>
      <c r="C110" s="19"/>
      <c r="D110" s="18"/>
      <c r="E110" s="37"/>
      <c r="F110" s="21"/>
    </row>
    <row r="111" spans="1:15">
      <c r="A111" s="6">
        <v>92</v>
      </c>
      <c r="B111" s="18" t="s">
        <v>49</v>
      </c>
      <c r="C111" s="19" t="s">
        <v>8</v>
      </c>
      <c r="D111" s="15">
        <v>90</v>
      </c>
      <c r="E111" s="37"/>
      <c r="F111" s="78"/>
      <c r="H111" s="26"/>
    </row>
    <row r="112" spans="1:15">
      <c r="A112" s="6">
        <v>93</v>
      </c>
      <c r="B112" s="18" t="s">
        <v>123</v>
      </c>
      <c r="C112" s="19" t="s">
        <v>8</v>
      </c>
      <c r="D112" s="15">
        <v>26</v>
      </c>
      <c r="E112" s="37"/>
      <c r="F112" s="78"/>
      <c r="H112" s="26"/>
    </row>
    <row r="113" spans="1:9">
      <c r="A113" s="6">
        <v>94</v>
      </c>
      <c r="B113" s="18" t="s">
        <v>75</v>
      </c>
      <c r="C113" s="19" t="s">
        <v>8</v>
      </c>
      <c r="D113" s="15">
        <v>160</v>
      </c>
      <c r="E113" s="37"/>
      <c r="F113" s="78"/>
      <c r="H113" s="26"/>
    </row>
    <row r="114" spans="1:9">
      <c r="A114" s="6">
        <v>95</v>
      </c>
      <c r="B114" s="18" t="s">
        <v>124</v>
      </c>
      <c r="C114" s="19" t="s">
        <v>8</v>
      </c>
      <c r="D114" s="15">
        <v>10</v>
      </c>
      <c r="E114" s="37"/>
      <c r="F114" s="78"/>
      <c r="H114" s="26"/>
    </row>
    <row r="115" spans="1:9">
      <c r="A115" s="6">
        <v>96</v>
      </c>
      <c r="B115" s="18" t="s">
        <v>31</v>
      </c>
      <c r="C115" s="19" t="s">
        <v>8</v>
      </c>
      <c r="D115" s="18">
        <f>SUM(D111:D114)</f>
        <v>286</v>
      </c>
      <c r="E115" s="37"/>
      <c r="F115" s="78"/>
      <c r="H115" s="26"/>
    </row>
    <row r="116" spans="1:9">
      <c r="A116" s="6">
        <v>97</v>
      </c>
      <c r="B116" s="18" t="s">
        <v>146</v>
      </c>
      <c r="C116" s="19" t="s">
        <v>4</v>
      </c>
      <c r="D116" s="18">
        <v>5</v>
      </c>
      <c r="E116" s="37"/>
      <c r="F116" s="78"/>
      <c r="H116" s="26"/>
    </row>
    <row r="117" spans="1:9">
      <c r="A117" s="6">
        <v>98</v>
      </c>
      <c r="B117" s="18" t="s">
        <v>204</v>
      </c>
      <c r="C117" s="19" t="s">
        <v>4</v>
      </c>
      <c r="D117" s="18">
        <v>1</v>
      </c>
      <c r="E117" s="37"/>
      <c r="F117" s="78"/>
      <c r="H117" s="26"/>
    </row>
    <row r="118" spans="1:9">
      <c r="A118" s="6">
        <v>99</v>
      </c>
      <c r="B118" s="18" t="s">
        <v>147</v>
      </c>
      <c r="C118" s="19" t="s">
        <v>4</v>
      </c>
      <c r="D118" s="18">
        <f>SUM(D116:D117)</f>
        <v>6</v>
      </c>
      <c r="E118" s="37"/>
      <c r="F118" s="78"/>
      <c r="H118" s="26"/>
    </row>
    <row r="119" spans="1:9">
      <c r="A119" s="6">
        <v>100</v>
      </c>
      <c r="B119" s="18" t="s">
        <v>125</v>
      </c>
      <c r="C119" s="19" t="s">
        <v>4</v>
      </c>
      <c r="D119" s="28">
        <v>15</v>
      </c>
      <c r="E119" s="37"/>
      <c r="F119" s="78"/>
      <c r="H119" s="26"/>
    </row>
    <row r="120" spans="1:9">
      <c r="A120" s="6">
        <v>101</v>
      </c>
      <c r="B120" s="18" t="s">
        <v>43</v>
      </c>
      <c r="C120" s="19" t="s">
        <v>4</v>
      </c>
      <c r="D120" s="28">
        <f>D119</f>
        <v>15</v>
      </c>
      <c r="E120" s="37"/>
      <c r="F120" s="78"/>
      <c r="H120" s="26"/>
    </row>
    <row r="121" spans="1:9">
      <c r="A121" s="6"/>
      <c r="B121" s="36" t="s">
        <v>32</v>
      </c>
      <c r="C121" s="19"/>
      <c r="D121" s="28"/>
      <c r="E121" s="37"/>
      <c r="F121" s="85"/>
      <c r="H121" s="26"/>
      <c r="I121" s="9"/>
    </row>
    <row r="122" spans="1:9">
      <c r="A122" s="6"/>
      <c r="B122" s="36"/>
      <c r="C122" s="19"/>
      <c r="D122" s="28"/>
      <c r="E122" s="37"/>
      <c r="F122" s="35"/>
      <c r="H122" s="26"/>
    </row>
    <row r="123" spans="1:9">
      <c r="A123" s="6"/>
      <c r="B123" s="36" t="s">
        <v>127</v>
      </c>
      <c r="C123" s="19"/>
      <c r="D123" s="28"/>
      <c r="E123" s="37"/>
      <c r="F123" s="35"/>
      <c r="H123" s="26"/>
    </row>
    <row r="124" spans="1:9">
      <c r="A124" s="6">
        <v>102</v>
      </c>
      <c r="B124" s="24" t="s">
        <v>126</v>
      </c>
      <c r="C124" s="29" t="s">
        <v>4</v>
      </c>
      <c r="D124" s="24">
        <v>36</v>
      </c>
      <c r="E124" s="39"/>
      <c r="F124" s="79"/>
      <c r="H124" s="26"/>
    </row>
    <row r="125" spans="1:9">
      <c r="A125" s="6">
        <v>103</v>
      </c>
      <c r="B125" s="24" t="s">
        <v>129</v>
      </c>
      <c r="C125" s="29" t="s">
        <v>4</v>
      </c>
      <c r="D125" s="24">
        <v>39</v>
      </c>
      <c r="E125" s="39"/>
      <c r="F125" s="79"/>
      <c r="H125" s="26"/>
    </row>
    <row r="126" spans="1:9">
      <c r="A126" s="6">
        <v>104</v>
      </c>
      <c r="B126" s="24" t="s">
        <v>130</v>
      </c>
      <c r="C126" s="29" t="s">
        <v>4</v>
      </c>
      <c r="D126" s="24">
        <v>17</v>
      </c>
      <c r="E126" s="39"/>
      <c r="F126" s="79"/>
      <c r="H126" s="26"/>
    </row>
    <row r="127" spans="1:9">
      <c r="A127" s="6">
        <v>105</v>
      </c>
      <c r="B127" s="24" t="s">
        <v>131</v>
      </c>
      <c r="C127" s="29" t="s">
        <v>4</v>
      </c>
      <c r="D127" s="24">
        <v>15</v>
      </c>
      <c r="E127" s="39"/>
      <c r="F127" s="79"/>
      <c r="H127" s="26"/>
    </row>
    <row r="128" spans="1:9">
      <c r="A128" s="6">
        <v>106</v>
      </c>
      <c r="B128" s="24" t="s">
        <v>128</v>
      </c>
      <c r="C128" s="29" t="s">
        <v>4</v>
      </c>
      <c r="D128" s="24">
        <f>SUM(D124:D127)</f>
        <v>107</v>
      </c>
      <c r="E128" s="39"/>
      <c r="F128" s="79"/>
      <c r="H128" s="26"/>
    </row>
    <row r="129" spans="1:8">
      <c r="A129" s="6">
        <v>107</v>
      </c>
      <c r="B129" s="18" t="s">
        <v>192</v>
      </c>
      <c r="C129" s="19" t="s">
        <v>8</v>
      </c>
      <c r="D129" s="28">
        <v>120</v>
      </c>
      <c r="E129" s="37"/>
      <c r="F129" s="79"/>
      <c r="H129" s="26"/>
    </row>
    <row r="130" spans="1:8">
      <c r="A130" s="6">
        <v>108</v>
      </c>
      <c r="B130" s="18" t="s">
        <v>193</v>
      </c>
      <c r="C130" s="19" t="s">
        <v>8</v>
      </c>
      <c r="D130" s="28">
        <v>190</v>
      </c>
      <c r="E130" s="37"/>
      <c r="F130" s="79"/>
      <c r="H130" s="26"/>
    </row>
    <row r="131" spans="1:8">
      <c r="A131" s="6">
        <v>109</v>
      </c>
      <c r="B131" s="18" t="s">
        <v>194</v>
      </c>
      <c r="C131" s="19" t="s">
        <v>8</v>
      </c>
      <c r="D131" s="28">
        <v>70</v>
      </c>
      <c r="E131" s="37"/>
      <c r="F131" s="79"/>
      <c r="H131" s="26"/>
    </row>
    <row r="132" spans="1:8">
      <c r="A132" s="6">
        <v>110</v>
      </c>
      <c r="B132" s="18" t="s">
        <v>195</v>
      </c>
      <c r="C132" s="19" t="s">
        <v>8</v>
      </c>
      <c r="D132" s="28">
        <v>26</v>
      </c>
      <c r="E132" s="37"/>
      <c r="F132" s="79"/>
      <c r="H132" s="26"/>
    </row>
    <row r="133" spans="1:8">
      <c r="A133" s="6">
        <v>111</v>
      </c>
      <c r="B133" s="18" t="s">
        <v>196</v>
      </c>
      <c r="C133" s="19" t="s">
        <v>8</v>
      </c>
      <c r="D133" s="28">
        <v>50</v>
      </c>
      <c r="E133" s="37"/>
      <c r="F133" s="79"/>
      <c r="H133" s="26"/>
    </row>
    <row r="134" spans="1:8">
      <c r="A134" s="6">
        <v>112</v>
      </c>
      <c r="B134" s="18" t="s">
        <v>133</v>
      </c>
      <c r="C134" s="19" t="s">
        <v>8</v>
      </c>
      <c r="D134" s="28">
        <f>SUM(D129:D133)</f>
        <v>456</v>
      </c>
      <c r="E134" s="37"/>
      <c r="F134" s="78"/>
      <c r="H134" s="26"/>
    </row>
    <row r="135" spans="1:8">
      <c r="A135" s="6">
        <v>113</v>
      </c>
      <c r="B135" s="18" t="s">
        <v>135</v>
      </c>
      <c r="C135" s="19" t="s">
        <v>8</v>
      </c>
      <c r="D135" s="28">
        <v>140</v>
      </c>
      <c r="E135" s="37"/>
      <c r="F135" s="78"/>
      <c r="H135" s="26"/>
    </row>
    <row r="136" spans="1:8">
      <c r="A136" s="6">
        <v>114</v>
      </c>
      <c r="B136" s="18" t="s">
        <v>136</v>
      </c>
      <c r="C136" s="19" t="s">
        <v>8</v>
      </c>
      <c r="D136" s="28">
        <v>80</v>
      </c>
      <c r="E136" s="37"/>
      <c r="F136" s="78"/>
      <c r="H136" s="26"/>
    </row>
    <row r="137" spans="1:8">
      <c r="A137" s="6">
        <v>115</v>
      </c>
      <c r="B137" s="18" t="s">
        <v>137</v>
      </c>
      <c r="C137" s="19" t="s">
        <v>8</v>
      </c>
      <c r="D137" s="28">
        <v>16</v>
      </c>
      <c r="E137" s="37"/>
      <c r="F137" s="78"/>
      <c r="H137" s="26"/>
    </row>
    <row r="138" spans="1:8">
      <c r="A138" s="6">
        <v>116</v>
      </c>
      <c r="B138" s="18" t="s">
        <v>138</v>
      </c>
      <c r="C138" s="19" t="s">
        <v>8</v>
      </c>
      <c r="D138" s="28">
        <f>D135</f>
        <v>140</v>
      </c>
      <c r="E138" s="37"/>
      <c r="F138" s="78"/>
      <c r="H138" s="26"/>
    </row>
    <row r="139" spans="1:8">
      <c r="A139" s="6">
        <v>117</v>
      </c>
      <c r="B139" s="18" t="s">
        <v>139</v>
      </c>
      <c r="C139" s="19" t="s">
        <v>8</v>
      </c>
      <c r="D139" s="28">
        <f>D136+D137</f>
        <v>96</v>
      </c>
      <c r="E139" s="37"/>
      <c r="F139" s="78"/>
      <c r="H139" s="26"/>
    </row>
    <row r="140" spans="1:8">
      <c r="A140" s="6">
        <v>118</v>
      </c>
      <c r="B140" s="18" t="s">
        <v>134</v>
      </c>
      <c r="C140" s="19" t="s">
        <v>4</v>
      </c>
      <c r="D140" s="28">
        <v>7</v>
      </c>
      <c r="E140" s="37"/>
      <c r="F140" s="78"/>
      <c r="H140" s="26"/>
    </row>
    <row r="141" spans="1:8" ht="33.75" customHeight="1">
      <c r="A141" s="71">
        <v>119</v>
      </c>
      <c r="B141" s="24" t="s">
        <v>142</v>
      </c>
      <c r="C141" s="29" t="s">
        <v>4</v>
      </c>
      <c r="D141" s="30">
        <v>2</v>
      </c>
      <c r="E141" s="73"/>
      <c r="F141" s="86"/>
      <c r="H141" s="26"/>
    </row>
    <row r="142" spans="1:8">
      <c r="A142" s="6">
        <v>120</v>
      </c>
      <c r="B142" s="24" t="s">
        <v>143</v>
      </c>
      <c r="C142" s="29" t="s">
        <v>4</v>
      </c>
      <c r="D142" s="30">
        <v>1</v>
      </c>
      <c r="E142" s="73"/>
      <c r="F142" s="86"/>
      <c r="H142" s="26"/>
    </row>
    <row r="143" spans="1:8">
      <c r="A143" s="6">
        <v>121</v>
      </c>
      <c r="B143" s="24" t="s">
        <v>107</v>
      </c>
      <c r="C143" s="29" t="s">
        <v>4</v>
      </c>
      <c r="D143" s="24">
        <v>7</v>
      </c>
      <c r="E143" s="39"/>
      <c r="F143" s="79"/>
      <c r="H143" s="26"/>
    </row>
    <row r="144" spans="1:8" ht="31.5">
      <c r="A144" s="71">
        <v>122</v>
      </c>
      <c r="B144" s="24" t="s">
        <v>144</v>
      </c>
      <c r="C144" s="29" t="s">
        <v>4</v>
      </c>
      <c r="D144" s="74">
        <v>1</v>
      </c>
      <c r="E144" s="40"/>
      <c r="F144" s="87"/>
      <c r="H144" s="26"/>
    </row>
    <row r="145" spans="1:9">
      <c r="A145" s="6">
        <v>123</v>
      </c>
      <c r="B145" s="18" t="s">
        <v>140</v>
      </c>
      <c r="C145" s="19" t="s">
        <v>8</v>
      </c>
      <c r="D145" s="28">
        <v>370</v>
      </c>
      <c r="E145" s="37"/>
      <c r="F145" s="78"/>
      <c r="H145" s="26"/>
    </row>
    <row r="146" spans="1:9">
      <c r="A146" s="6">
        <v>124</v>
      </c>
      <c r="B146" s="18" t="s">
        <v>141</v>
      </c>
      <c r="C146" s="19" t="s">
        <v>8</v>
      </c>
      <c r="D146" s="28">
        <f>D145</f>
        <v>370</v>
      </c>
      <c r="E146" s="37"/>
      <c r="F146" s="78"/>
      <c r="H146" s="26"/>
    </row>
    <row r="147" spans="1:9">
      <c r="A147" s="6">
        <v>125</v>
      </c>
      <c r="B147" s="18" t="s">
        <v>145</v>
      </c>
      <c r="C147" s="19" t="s">
        <v>8</v>
      </c>
      <c r="D147" s="18">
        <v>2</v>
      </c>
      <c r="E147" s="37"/>
      <c r="F147" s="78"/>
      <c r="H147" s="26"/>
    </row>
    <row r="148" spans="1:9">
      <c r="A148" s="6">
        <v>126</v>
      </c>
      <c r="B148" s="18" t="s">
        <v>80</v>
      </c>
      <c r="C148" s="19" t="s">
        <v>8</v>
      </c>
      <c r="D148" s="18">
        <v>2</v>
      </c>
      <c r="E148" s="37"/>
      <c r="F148" s="78"/>
      <c r="H148" s="26"/>
    </row>
    <row r="149" spans="1:9">
      <c r="A149" s="6"/>
      <c r="B149" s="36" t="s">
        <v>132</v>
      </c>
      <c r="C149" s="19"/>
      <c r="D149" s="28"/>
      <c r="E149" s="37"/>
      <c r="F149" s="85"/>
      <c r="H149" s="26"/>
    </row>
    <row r="150" spans="1:9">
      <c r="A150" s="6"/>
      <c r="B150" s="18"/>
      <c r="C150" s="19"/>
      <c r="D150" s="18"/>
      <c r="E150" s="37"/>
      <c r="F150" s="21"/>
      <c r="H150" s="26"/>
    </row>
    <row r="151" spans="1:9">
      <c r="A151" s="6"/>
      <c r="B151" s="36" t="s">
        <v>163</v>
      </c>
      <c r="C151" s="19"/>
      <c r="D151" s="18"/>
      <c r="E151" s="37"/>
      <c r="F151" s="21"/>
    </row>
    <row r="152" spans="1:9">
      <c r="A152" s="41">
        <v>127</v>
      </c>
      <c r="B152" s="18" t="s">
        <v>14</v>
      </c>
      <c r="C152" s="19" t="s">
        <v>8</v>
      </c>
      <c r="D152" s="18">
        <v>140</v>
      </c>
      <c r="E152" s="37"/>
      <c r="F152" s="78"/>
      <c r="H152" s="26"/>
      <c r="I152" s="26"/>
    </row>
    <row r="153" spans="1:9">
      <c r="A153" s="41">
        <v>128</v>
      </c>
      <c r="B153" s="18" t="s">
        <v>15</v>
      </c>
      <c r="C153" s="19" t="s">
        <v>8</v>
      </c>
      <c r="D153" s="18">
        <v>23</v>
      </c>
      <c r="E153" s="37"/>
      <c r="F153" s="78"/>
      <c r="H153" s="26"/>
      <c r="I153" s="26"/>
    </row>
    <row r="154" spans="1:9">
      <c r="A154" s="41">
        <v>129</v>
      </c>
      <c r="B154" s="18" t="s">
        <v>33</v>
      </c>
      <c r="C154" s="19" t="s">
        <v>8</v>
      </c>
      <c r="D154" s="18">
        <v>85</v>
      </c>
      <c r="E154" s="37"/>
      <c r="F154" s="78"/>
      <c r="H154" s="26"/>
      <c r="I154" s="26"/>
    </row>
    <row r="155" spans="1:9">
      <c r="A155" s="41">
        <v>130</v>
      </c>
      <c r="B155" s="18" t="s">
        <v>159</v>
      </c>
      <c r="C155" s="19" t="s">
        <v>4</v>
      </c>
      <c r="D155" s="18">
        <v>57</v>
      </c>
      <c r="E155" s="37"/>
      <c r="F155" s="78"/>
      <c r="H155" s="26"/>
      <c r="I155" s="26"/>
    </row>
    <row r="156" spans="1:9">
      <c r="A156" s="41">
        <v>131</v>
      </c>
      <c r="B156" s="18" t="s">
        <v>157</v>
      </c>
      <c r="C156" s="19" t="s">
        <v>4</v>
      </c>
      <c r="D156" s="18">
        <v>57</v>
      </c>
      <c r="E156" s="37"/>
      <c r="F156" s="78"/>
      <c r="H156" s="26"/>
      <c r="I156" s="26"/>
    </row>
    <row r="157" spans="1:9">
      <c r="A157" s="41">
        <v>132</v>
      </c>
      <c r="B157" s="18" t="s">
        <v>158</v>
      </c>
      <c r="C157" s="19" t="s">
        <v>4</v>
      </c>
      <c r="D157" s="18">
        <v>26</v>
      </c>
      <c r="E157" s="37"/>
      <c r="F157" s="78"/>
      <c r="H157" s="26"/>
      <c r="I157" s="26"/>
    </row>
    <row r="158" spans="1:9">
      <c r="A158" s="41">
        <v>133</v>
      </c>
      <c r="B158" s="18" t="s">
        <v>160</v>
      </c>
      <c r="C158" s="19" t="s">
        <v>4</v>
      </c>
      <c r="D158" s="18">
        <v>45</v>
      </c>
      <c r="E158" s="37"/>
      <c r="F158" s="78"/>
      <c r="H158" s="26"/>
      <c r="I158" s="26"/>
    </row>
    <row r="159" spans="1:9">
      <c r="A159" s="41">
        <v>134</v>
      </c>
      <c r="B159" s="18" t="s">
        <v>161</v>
      </c>
      <c r="C159" s="19" t="s">
        <v>4</v>
      </c>
      <c r="D159" s="18">
        <v>6</v>
      </c>
      <c r="E159" s="37"/>
      <c r="F159" s="78"/>
      <c r="H159" s="26"/>
      <c r="I159" s="26"/>
    </row>
    <row r="160" spans="1:9">
      <c r="A160" s="41">
        <v>135</v>
      </c>
      <c r="B160" s="18" t="s">
        <v>153</v>
      </c>
      <c r="C160" s="19" t="s">
        <v>34</v>
      </c>
      <c r="D160" s="18">
        <v>2</v>
      </c>
      <c r="E160" s="37"/>
      <c r="F160" s="78"/>
      <c r="H160" s="26"/>
      <c r="I160" s="26"/>
    </row>
    <row r="161" spans="1:9">
      <c r="A161" s="41">
        <v>136</v>
      </c>
      <c r="B161" s="18" t="s">
        <v>154</v>
      </c>
      <c r="C161" s="19" t="s">
        <v>4</v>
      </c>
      <c r="D161" s="18">
        <v>2</v>
      </c>
      <c r="E161" s="37"/>
      <c r="F161" s="78"/>
      <c r="H161" s="26"/>
      <c r="I161" s="26"/>
    </row>
    <row r="162" spans="1:9">
      <c r="A162" s="41">
        <v>137</v>
      </c>
      <c r="B162" s="18" t="s">
        <v>155</v>
      </c>
      <c r="C162" s="19" t="s">
        <v>4</v>
      </c>
      <c r="D162" s="18">
        <v>2</v>
      </c>
      <c r="E162" s="37"/>
      <c r="F162" s="78"/>
      <c r="H162" s="26"/>
      <c r="I162" s="26"/>
    </row>
    <row r="163" spans="1:9">
      <c r="A163" s="41">
        <v>138</v>
      </c>
      <c r="B163" s="18" t="s">
        <v>35</v>
      </c>
      <c r="C163" s="19" t="s">
        <v>4</v>
      </c>
      <c r="D163" s="18">
        <v>2</v>
      </c>
      <c r="E163" s="37"/>
      <c r="F163" s="78"/>
      <c r="H163" s="26"/>
      <c r="I163" s="26"/>
    </row>
    <row r="164" spans="1:9">
      <c r="A164" s="41">
        <v>139</v>
      </c>
      <c r="B164" s="18" t="s">
        <v>36</v>
      </c>
      <c r="C164" s="19" t="s">
        <v>4</v>
      </c>
      <c r="D164" s="18">
        <v>8</v>
      </c>
      <c r="E164" s="37"/>
      <c r="F164" s="78"/>
      <c r="H164" s="26"/>
      <c r="I164" s="26"/>
    </row>
    <row r="165" spans="1:9">
      <c r="A165" s="41">
        <v>140</v>
      </c>
      <c r="B165" s="18" t="s">
        <v>55</v>
      </c>
      <c r="C165" s="19" t="s">
        <v>4</v>
      </c>
      <c r="D165" s="18">
        <v>5</v>
      </c>
      <c r="E165" s="37"/>
      <c r="F165" s="78"/>
      <c r="H165" s="26"/>
      <c r="I165" s="26"/>
    </row>
    <row r="166" spans="1:9">
      <c r="A166" s="41">
        <v>141</v>
      </c>
      <c r="B166" s="18" t="s">
        <v>37</v>
      </c>
      <c r="C166" s="19" t="s">
        <v>4</v>
      </c>
      <c r="D166" s="18">
        <v>14</v>
      </c>
      <c r="E166" s="37"/>
      <c r="F166" s="78"/>
      <c r="H166" s="26"/>
      <c r="I166" s="26"/>
    </row>
    <row r="167" spans="1:9">
      <c r="A167" s="41">
        <v>142</v>
      </c>
      <c r="B167" s="18" t="s">
        <v>51</v>
      </c>
      <c r="C167" s="19" t="s">
        <v>4</v>
      </c>
      <c r="D167" s="18">
        <v>8</v>
      </c>
      <c r="E167" s="37"/>
      <c r="F167" s="78"/>
      <c r="H167" s="26"/>
      <c r="I167" s="26"/>
    </row>
    <row r="168" spans="1:9">
      <c r="A168" s="41">
        <v>143</v>
      </c>
      <c r="B168" s="18" t="s">
        <v>172</v>
      </c>
      <c r="C168" s="19" t="s">
        <v>4</v>
      </c>
      <c r="D168" s="18">
        <v>1</v>
      </c>
      <c r="E168" s="37"/>
      <c r="F168" s="78"/>
      <c r="H168" s="26"/>
      <c r="I168" s="26"/>
    </row>
    <row r="169" spans="1:9">
      <c r="A169" s="41">
        <v>144</v>
      </c>
      <c r="B169" s="18" t="s">
        <v>54</v>
      </c>
      <c r="C169" s="19" t="s">
        <v>4</v>
      </c>
      <c r="D169" s="18">
        <v>4</v>
      </c>
      <c r="E169" s="37"/>
      <c r="F169" s="78"/>
      <c r="H169" s="26"/>
      <c r="I169" s="26"/>
    </row>
    <row r="170" spans="1:9">
      <c r="A170" s="41">
        <v>145</v>
      </c>
      <c r="B170" s="18" t="s">
        <v>56</v>
      </c>
      <c r="C170" s="19" t="s">
        <v>4</v>
      </c>
      <c r="D170" s="18">
        <v>5</v>
      </c>
      <c r="E170" s="37"/>
      <c r="F170" s="78"/>
      <c r="H170" s="26"/>
      <c r="I170" s="26"/>
    </row>
    <row r="171" spans="1:9">
      <c r="A171" s="41">
        <v>146</v>
      </c>
      <c r="B171" s="18" t="s">
        <v>156</v>
      </c>
      <c r="C171" s="19" t="s">
        <v>4</v>
      </c>
      <c r="D171" s="18">
        <v>10</v>
      </c>
      <c r="E171" s="37"/>
      <c r="F171" s="78"/>
      <c r="H171" s="26"/>
      <c r="I171" s="26"/>
    </row>
    <row r="172" spans="1:9">
      <c r="A172" s="41">
        <v>147</v>
      </c>
      <c r="B172" s="18" t="s">
        <v>57</v>
      </c>
      <c r="C172" s="19" t="s">
        <v>4</v>
      </c>
      <c r="D172" s="18">
        <v>5</v>
      </c>
      <c r="E172" s="37"/>
      <c r="F172" s="78"/>
      <c r="H172" s="26"/>
      <c r="I172" s="26"/>
    </row>
    <row r="173" spans="1:9">
      <c r="A173" s="41">
        <v>148</v>
      </c>
      <c r="B173" s="18" t="s">
        <v>16</v>
      </c>
      <c r="C173" s="19" t="s">
        <v>4</v>
      </c>
      <c r="D173" s="18">
        <v>5</v>
      </c>
      <c r="E173" s="37"/>
      <c r="F173" s="78"/>
      <c r="H173" s="26"/>
      <c r="I173" s="26"/>
    </row>
    <row r="174" spans="1:9">
      <c r="A174" s="41">
        <v>149</v>
      </c>
      <c r="B174" s="18" t="s">
        <v>38</v>
      </c>
      <c r="C174" s="19" t="s">
        <v>8</v>
      </c>
      <c r="D174" s="18">
        <f>D152</f>
        <v>140</v>
      </c>
      <c r="E174" s="37"/>
      <c r="F174" s="78"/>
      <c r="H174" s="26"/>
      <c r="I174" s="26"/>
    </row>
    <row r="175" spans="1:9">
      <c r="A175" s="41">
        <v>150</v>
      </c>
      <c r="B175" s="18" t="s">
        <v>58</v>
      </c>
      <c r="C175" s="19" t="s">
        <v>8</v>
      </c>
      <c r="D175" s="18">
        <f>D153</f>
        <v>23</v>
      </c>
      <c r="E175" s="37"/>
      <c r="F175" s="78"/>
      <c r="H175" s="26"/>
      <c r="I175" s="26"/>
    </row>
    <row r="176" spans="1:9">
      <c r="A176" s="41">
        <v>151</v>
      </c>
      <c r="B176" s="18" t="s">
        <v>17</v>
      </c>
      <c r="C176" s="19" t="s">
        <v>8</v>
      </c>
      <c r="D176" s="18">
        <f>D154</f>
        <v>85</v>
      </c>
      <c r="E176" s="37"/>
      <c r="F176" s="78"/>
      <c r="H176" s="26"/>
      <c r="I176" s="26"/>
    </row>
    <row r="177" spans="1:9">
      <c r="A177" s="41">
        <v>152</v>
      </c>
      <c r="B177" s="18" t="s">
        <v>39</v>
      </c>
      <c r="C177" s="19" t="s">
        <v>4</v>
      </c>
      <c r="D177" s="18">
        <v>2</v>
      </c>
      <c r="E177" s="37"/>
      <c r="F177" s="78"/>
      <c r="H177" s="26"/>
      <c r="I177" s="26"/>
    </row>
    <row r="178" spans="1:9">
      <c r="A178" s="41">
        <v>153</v>
      </c>
      <c r="B178" s="18" t="s">
        <v>162</v>
      </c>
      <c r="C178" s="19" t="s">
        <v>4</v>
      </c>
      <c r="D178" s="18">
        <f>SUM(D163:D169)</f>
        <v>42</v>
      </c>
      <c r="E178" s="37"/>
      <c r="F178" s="78"/>
      <c r="H178" s="26"/>
    </row>
    <row r="179" spans="1:9">
      <c r="A179" s="41">
        <v>154</v>
      </c>
      <c r="B179" s="18" t="s">
        <v>40</v>
      </c>
      <c r="C179" s="19" t="s">
        <v>4</v>
      </c>
      <c r="D179" s="18">
        <v>5</v>
      </c>
      <c r="E179" s="37"/>
      <c r="F179" s="78"/>
      <c r="H179" s="26"/>
    </row>
    <row r="180" spans="1:9">
      <c r="A180" s="41">
        <v>155</v>
      </c>
      <c r="B180" s="18" t="s">
        <v>165</v>
      </c>
      <c r="C180" s="19" t="s">
        <v>4</v>
      </c>
      <c r="D180" s="18">
        <v>1</v>
      </c>
      <c r="E180" s="37"/>
      <c r="F180" s="78"/>
      <c r="H180" s="26"/>
    </row>
    <row r="181" spans="1:9">
      <c r="A181" s="41">
        <v>156</v>
      </c>
      <c r="B181" s="18" t="s">
        <v>166</v>
      </c>
      <c r="C181" s="19" t="s">
        <v>4</v>
      </c>
      <c r="D181" s="18">
        <v>1</v>
      </c>
      <c r="E181" s="37"/>
      <c r="F181" s="78"/>
      <c r="H181" s="26"/>
    </row>
    <row r="182" spans="1:9">
      <c r="A182" s="41">
        <v>157</v>
      </c>
      <c r="B182" s="18" t="s">
        <v>167</v>
      </c>
      <c r="C182" s="19" t="s">
        <v>4</v>
      </c>
      <c r="D182" s="18">
        <v>2</v>
      </c>
      <c r="E182" s="37"/>
      <c r="F182" s="78"/>
      <c r="H182" s="26"/>
    </row>
    <row r="183" spans="1:9">
      <c r="A183" s="41">
        <v>158</v>
      </c>
      <c r="B183" s="18" t="s">
        <v>168</v>
      </c>
      <c r="C183" s="19" t="s">
        <v>4</v>
      </c>
      <c r="D183" s="18">
        <v>1</v>
      </c>
      <c r="E183" s="37"/>
      <c r="F183" s="78"/>
      <c r="H183" s="26"/>
    </row>
    <row r="184" spans="1:9">
      <c r="A184" s="41">
        <v>159</v>
      </c>
      <c r="B184" s="18" t="s">
        <v>169</v>
      </c>
      <c r="C184" s="19" t="s">
        <v>4</v>
      </c>
      <c r="D184" s="18">
        <v>1</v>
      </c>
      <c r="E184" s="37"/>
      <c r="F184" s="78"/>
      <c r="H184" s="26"/>
    </row>
    <row r="185" spans="1:9">
      <c r="A185" s="41">
        <v>160</v>
      </c>
      <c r="B185" s="18" t="s">
        <v>170</v>
      </c>
      <c r="C185" s="19" t="s">
        <v>4</v>
      </c>
      <c r="D185" s="18">
        <v>1</v>
      </c>
      <c r="E185" s="37"/>
      <c r="F185" s="78"/>
      <c r="H185" s="26"/>
    </row>
    <row r="186" spans="1:9">
      <c r="A186" s="41">
        <v>161</v>
      </c>
      <c r="B186" s="18" t="s">
        <v>171</v>
      </c>
      <c r="C186" s="19" t="s">
        <v>4</v>
      </c>
      <c r="D186" s="18">
        <v>1</v>
      </c>
      <c r="E186" s="37"/>
      <c r="F186" s="78"/>
      <c r="H186" s="26"/>
    </row>
    <row r="187" spans="1:9">
      <c r="A187" s="6"/>
      <c r="B187" s="36" t="s">
        <v>164</v>
      </c>
      <c r="C187" s="19"/>
      <c r="D187" s="18"/>
      <c r="E187" s="20"/>
      <c r="F187" s="85"/>
      <c r="H187" s="42"/>
    </row>
    <row r="188" spans="1:9">
      <c r="A188" s="6"/>
      <c r="B188" s="36"/>
      <c r="C188" s="19"/>
      <c r="D188" s="18"/>
      <c r="E188" s="20"/>
      <c r="F188" s="35"/>
      <c r="H188" s="9"/>
    </row>
    <row r="189" spans="1:9">
      <c r="A189" s="6"/>
      <c r="B189" s="36" t="s">
        <v>78</v>
      </c>
      <c r="C189" s="19"/>
      <c r="D189" s="18"/>
      <c r="E189" s="20"/>
      <c r="F189" s="35"/>
      <c r="H189" s="9"/>
    </row>
    <row r="190" spans="1:9">
      <c r="A190" s="6">
        <v>162</v>
      </c>
      <c r="B190" s="18" t="s">
        <v>175</v>
      </c>
      <c r="C190" s="19" t="s">
        <v>8</v>
      </c>
      <c r="D190" s="18">
        <v>122</v>
      </c>
      <c r="E190" s="37"/>
      <c r="F190" s="78"/>
      <c r="H190" s="9"/>
    </row>
    <row r="191" spans="1:9">
      <c r="A191" s="6">
        <v>163</v>
      </c>
      <c r="B191" s="18" t="s">
        <v>176</v>
      </c>
      <c r="C191" s="19" t="s">
        <v>8</v>
      </c>
      <c r="D191" s="18">
        <v>118</v>
      </c>
      <c r="E191" s="37"/>
      <c r="F191" s="78"/>
      <c r="H191" s="9"/>
    </row>
    <row r="192" spans="1:9">
      <c r="A192" s="6">
        <v>164</v>
      </c>
      <c r="B192" s="18" t="s">
        <v>177</v>
      </c>
      <c r="C192" s="19" t="s">
        <v>8</v>
      </c>
      <c r="D192" s="18">
        <v>4</v>
      </c>
      <c r="E192" s="37"/>
      <c r="F192" s="78"/>
      <c r="H192" s="9"/>
    </row>
    <row r="193" spans="1:8">
      <c r="A193" s="6">
        <v>165</v>
      </c>
      <c r="B193" s="18" t="s">
        <v>179</v>
      </c>
      <c r="C193" s="19" t="s">
        <v>8</v>
      </c>
      <c r="D193" s="18">
        <v>62</v>
      </c>
      <c r="E193" s="37"/>
      <c r="F193" s="78"/>
      <c r="H193" s="9"/>
    </row>
    <row r="194" spans="1:8">
      <c r="A194" s="6">
        <v>166</v>
      </c>
      <c r="B194" s="18" t="s">
        <v>178</v>
      </c>
      <c r="C194" s="19" t="s">
        <v>8</v>
      </c>
      <c r="D194" s="18">
        <v>62</v>
      </c>
      <c r="E194" s="37"/>
      <c r="F194" s="78"/>
      <c r="H194" s="9"/>
    </row>
    <row r="195" spans="1:8">
      <c r="A195" s="6">
        <v>167</v>
      </c>
      <c r="B195" s="18" t="s">
        <v>180</v>
      </c>
      <c r="C195" s="19" t="s">
        <v>8</v>
      </c>
      <c r="D195" s="18">
        <v>58</v>
      </c>
      <c r="E195" s="37"/>
      <c r="F195" s="78"/>
      <c r="H195" s="9"/>
    </row>
    <row r="196" spans="1:8">
      <c r="A196" s="6">
        <v>168</v>
      </c>
      <c r="B196" s="18" t="s">
        <v>182</v>
      </c>
      <c r="C196" s="19" t="s">
        <v>8</v>
      </c>
      <c r="D196" s="18">
        <v>60</v>
      </c>
      <c r="E196" s="37"/>
      <c r="F196" s="78"/>
      <c r="H196" s="9"/>
    </row>
    <row r="197" spans="1:8">
      <c r="A197" s="6">
        <v>169</v>
      </c>
      <c r="B197" s="18" t="s">
        <v>181</v>
      </c>
      <c r="C197" s="19" t="s">
        <v>8</v>
      </c>
      <c r="D197" s="18">
        <v>4</v>
      </c>
      <c r="E197" s="37"/>
      <c r="F197" s="78"/>
      <c r="H197" s="9"/>
    </row>
    <row r="198" spans="1:8">
      <c r="A198" s="6">
        <v>170</v>
      </c>
      <c r="B198" s="18" t="s">
        <v>183</v>
      </c>
      <c r="C198" s="19" t="s">
        <v>4</v>
      </c>
      <c r="D198" s="18">
        <v>8</v>
      </c>
      <c r="E198" s="37"/>
      <c r="F198" s="78"/>
      <c r="H198" s="9"/>
    </row>
    <row r="199" spans="1:8">
      <c r="A199" s="6">
        <v>171</v>
      </c>
      <c r="B199" s="18" t="s">
        <v>184</v>
      </c>
      <c r="C199" s="19" t="s">
        <v>4</v>
      </c>
      <c r="D199" s="18">
        <v>8</v>
      </c>
      <c r="E199" s="37"/>
      <c r="F199" s="78"/>
      <c r="H199" s="9"/>
    </row>
    <row r="200" spans="1:8">
      <c r="A200" s="6">
        <v>172</v>
      </c>
      <c r="B200" s="18" t="s">
        <v>185</v>
      </c>
      <c r="C200" s="19" t="s">
        <v>186</v>
      </c>
      <c r="D200" s="18">
        <v>122</v>
      </c>
      <c r="E200" s="20"/>
      <c r="F200" s="78"/>
      <c r="H200" s="9"/>
    </row>
    <row r="201" spans="1:8">
      <c r="A201" s="6">
        <v>173</v>
      </c>
      <c r="B201" s="18" t="s">
        <v>187</v>
      </c>
      <c r="C201" s="19" t="s">
        <v>188</v>
      </c>
      <c r="D201" s="18">
        <v>5.4</v>
      </c>
      <c r="E201" s="20"/>
      <c r="F201" s="78"/>
      <c r="H201" s="9"/>
    </row>
    <row r="202" spans="1:8">
      <c r="A202" s="6"/>
      <c r="B202" s="36" t="s">
        <v>79</v>
      </c>
      <c r="C202" s="19"/>
      <c r="D202" s="18"/>
      <c r="E202" s="20"/>
      <c r="F202" s="85"/>
      <c r="H202" s="9"/>
    </row>
    <row r="203" spans="1:8">
      <c r="A203" s="6"/>
      <c r="B203" s="18"/>
      <c r="C203" s="19"/>
      <c r="D203" s="18"/>
      <c r="E203" s="20"/>
      <c r="F203" s="78"/>
      <c r="H203" s="9"/>
    </row>
    <row r="204" spans="1:8">
      <c r="A204" s="6"/>
      <c r="B204" s="36" t="s">
        <v>23</v>
      </c>
      <c r="C204" s="19"/>
      <c r="D204" s="18"/>
      <c r="E204" s="20"/>
      <c r="F204" s="78"/>
      <c r="H204" s="9"/>
    </row>
    <row r="205" spans="1:8">
      <c r="A205" s="6">
        <v>174</v>
      </c>
      <c r="B205" s="18" t="s">
        <v>68</v>
      </c>
      <c r="C205" s="19" t="s">
        <v>9</v>
      </c>
      <c r="D205" s="18">
        <v>40</v>
      </c>
      <c r="E205" s="37"/>
      <c r="F205" s="78"/>
      <c r="H205" s="9"/>
    </row>
    <row r="206" spans="1:8">
      <c r="A206" s="6">
        <v>175</v>
      </c>
      <c r="B206" s="18" t="s">
        <v>50</v>
      </c>
      <c r="C206" s="19" t="s">
        <v>9</v>
      </c>
      <c r="D206" s="18">
        <v>80</v>
      </c>
      <c r="E206" s="37"/>
      <c r="F206" s="78"/>
      <c r="H206" s="9"/>
    </row>
    <row r="207" spans="1:8">
      <c r="A207" s="6">
        <v>176</v>
      </c>
      <c r="B207" s="18" t="s">
        <v>53</v>
      </c>
      <c r="C207" s="19" t="s">
        <v>9</v>
      </c>
      <c r="D207" s="18">
        <v>16</v>
      </c>
      <c r="E207" s="37"/>
      <c r="F207" s="78"/>
      <c r="H207" s="9"/>
    </row>
    <row r="208" spans="1:8">
      <c r="A208" s="6">
        <v>177</v>
      </c>
      <c r="B208" s="18" t="s">
        <v>1</v>
      </c>
      <c r="C208" s="19" t="s">
        <v>9</v>
      </c>
      <c r="D208" s="18">
        <v>40</v>
      </c>
      <c r="E208" s="37"/>
      <c r="F208" s="78"/>
    </row>
    <row r="209" spans="1:6">
      <c r="A209" s="6"/>
      <c r="B209" s="36" t="s">
        <v>24</v>
      </c>
      <c r="C209" s="19"/>
      <c r="D209" s="18"/>
      <c r="E209" s="20"/>
      <c r="F209" s="85"/>
    </row>
    <row r="210" spans="1:6" ht="16.5" thickBot="1">
      <c r="A210" s="59"/>
      <c r="B210" s="60"/>
      <c r="C210" s="61"/>
      <c r="D210" s="60"/>
      <c r="E210" s="62"/>
      <c r="F210" s="63"/>
    </row>
    <row r="211" spans="1:6" ht="19.5" thickBot="1">
      <c r="A211" s="64"/>
      <c r="B211" s="65" t="s">
        <v>13</v>
      </c>
      <c r="C211" s="66"/>
      <c r="D211" s="66"/>
      <c r="E211" s="67"/>
      <c r="F211" s="68"/>
    </row>
  </sheetData>
  <pageMargins left="1.3779527559055118" right="0.39370078740157483" top="0.59055118110236227" bottom="0.59055118110236227" header="0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Hlavní rozpočet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Jarolím</dc:creator>
  <cp:lastModifiedBy>Pavel Jarolím</cp:lastModifiedBy>
  <cp:lastPrinted>2020-11-17T10:25:34Z</cp:lastPrinted>
  <dcterms:created xsi:type="dcterms:W3CDTF">2019-03-13T19:40:36Z</dcterms:created>
  <dcterms:modified xsi:type="dcterms:W3CDTF">2020-11-25T08:15:09Z</dcterms:modified>
</cp:coreProperties>
</file>